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4" windowHeight="14177" tabRatio="500" activeTab="0"/>
  </bookViews>
  <sheets>
    <sheet name="赛区各奖项" sheetId="1" r:id="rId1"/>
  </sheets>
  <definedNames/>
  <calcPr fullCalcOnLoad="1"/>
</workbook>
</file>

<file path=xl/sharedStrings.xml><?xml version="1.0" encoding="utf-8"?>
<sst xmlns="http://schemas.openxmlformats.org/spreadsheetml/2006/main" count="771" uniqueCount="288">
  <si>
    <t>A组</t>
  </si>
  <si>
    <t>B组</t>
  </si>
  <si>
    <t>C组</t>
  </si>
  <si>
    <t>D组</t>
  </si>
  <si>
    <t>E组</t>
  </si>
  <si>
    <t>F组</t>
  </si>
  <si>
    <t>学校</t>
  </si>
  <si>
    <t>团队</t>
  </si>
  <si>
    <t>总分</t>
  </si>
  <si>
    <t>国奖</t>
  </si>
  <si>
    <t>赛区奖</t>
  </si>
  <si>
    <t>中国石油大学（北京）</t>
  </si>
  <si>
    <t>碣石观沧海</t>
  </si>
  <si>
    <t>特等奖</t>
  </si>
  <si>
    <t>中国矿业大学（北京）</t>
  </si>
  <si>
    <t>硫光异彩</t>
  </si>
  <si>
    <t>二等奖</t>
  </si>
  <si>
    <t>中国石油大学（华东）</t>
  </si>
  <si>
    <t>SSR</t>
  </si>
  <si>
    <t>燕山大学</t>
  </si>
  <si>
    <t>硫在我心</t>
  </si>
  <si>
    <t>一等奖</t>
  </si>
  <si>
    <t>烟台大学</t>
  </si>
  <si>
    <t>Muse</t>
  </si>
  <si>
    <t>一等奖</t>
  </si>
  <si>
    <t>河北工业大学</t>
  </si>
  <si>
    <t>New Blood</t>
  </si>
  <si>
    <t>北京化工大学</t>
  </si>
  <si>
    <t>匿名用户</t>
  </si>
  <si>
    <t>Sweetening 5S</t>
  </si>
  <si>
    <t>烽火</t>
  </si>
  <si>
    <t>硫光燕彩</t>
  </si>
  <si>
    <t>河北科技大学</t>
  </si>
  <si>
    <t>砜叶设计团队</t>
  </si>
  <si>
    <t>山东师范大学</t>
  </si>
  <si>
    <t>行知队</t>
  </si>
  <si>
    <t>OYOO</t>
  </si>
  <si>
    <t>青岛科技大学</t>
  </si>
  <si>
    <t>华梦工成</t>
  </si>
  <si>
    <t>河北农业大学</t>
  </si>
  <si>
    <t>威风堂堂</t>
  </si>
  <si>
    <t>燕琉璃</t>
  </si>
  <si>
    <t>三等奖</t>
  </si>
  <si>
    <t>天津大学</t>
  </si>
  <si>
    <t>硫离</t>
  </si>
  <si>
    <t>北京理工大学</t>
  </si>
  <si>
    <t>随时漂移</t>
  </si>
  <si>
    <t>F.I.V.E.队</t>
  </si>
  <si>
    <t>取尽硫觞</t>
  </si>
  <si>
    <t>Monday</t>
  </si>
  <si>
    <t>河北民族师范学院</t>
  </si>
  <si>
    <t>青枫绿屿</t>
  </si>
  <si>
    <t>硫恋1895</t>
  </si>
  <si>
    <t>二等奖</t>
  </si>
  <si>
    <t>嘒彼小星</t>
  </si>
  <si>
    <t>星辰大海</t>
  </si>
  <si>
    <t>硫夏</t>
  </si>
  <si>
    <t>HOTS</t>
  </si>
  <si>
    <t>北京石油化工学院</t>
  </si>
  <si>
    <t>皮皮虾</t>
  </si>
  <si>
    <t>逐梦蓝天</t>
  </si>
  <si>
    <t>北京交通大学海滨学院</t>
  </si>
  <si>
    <t>抽硫忙</t>
  </si>
  <si>
    <t>Wings</t>
  </si>
  <si>
    <t>山东理工大学</t>
  </si>
  <si>
    <t>华强队</t>
  </si>
  <si>
    <t>内蒙古工业大学</t>
  </si>
  <si>
    <t>青城队</t>
  </si>
  <si>
    <t>枣庄学院</t>
  </si>
  <si>
    <t>脱硫阵线联盟</t>
  </si>
  <si>
    <t>滨州学院</t>
  </si>
  <si>
    <t>ZnBU</t>
  </si>
  <si>
    <t>唐山学院</t>
  </si>
  <si>
    <t>唐院梦之队</t>
  </si>
  <si>
    <t>Future Stars</t>
  </si>
  <si>
    <t>大化天成队</t>
  </si>
  <si>
    <t>燕京理工学院</t>
  </si>
  <si>
    <t>璞玉</t>
  </si>
  <si>
    <t>荣耀磺冠</t>
  </si>
  <si>
    <t>山东科技大学</t>
  </si>
  <si>
    <t>片甲不硫</t>
  </si>
  <si>
    <t>华北理工大学</t>
  </si>
  <si>
    <t>穿越云雨</t>
  </si>
  <si>
    <t>撸起袖子加油干</t>
  </si>
  <si>
    <t>成功参赛</t>
  </si>
  <si>
    <t>中国石油大学胜利学院</t>
  </si>
  <si>
    <t>WALL·E小队</t>
  </si>
  <si>
    <t>BTL</t>
  </si>
  <si>
    <t>正无穷队</t>
  </si>
  <si>
    <t>清风队</t>
  </si>
  <si>
    <t>青岛科技大学（高密校区）</t>
  </si>
  <si>
    <t>Master team</t>
  </si>
  <si>
    <t>柳木杉杉</t>
  </si>
  <si>
    <t>石家庄学院</t>
  </si>
  <si>
    <t>King Back</t>
  </si>
  <si>
    <t>临沂大学</t>
  </si>
  <si>
    <t>Newhope</t>
  </si>
  <si>
    <t>new leaf</t>
  </si>
  <si>
    <t>天津科技大学</t>
  </si>
  <si>
    <t>Sulfur  Remover</t>
  </si>
  <si>
    <t>河北工业大学城市学院</t>
  </si>
  <si>
    <t>亮剑队</t>
  </si>
  <si>
    <t>溜硫没</t>
  </si>
  <si>
    <t>中国海洋大学</t>
  </si>
  <si>
    <t>海川</t>
  </si>
  <si>
    <t>承德石油高等专科学校</t>
  </si>
  <si>
    <t>片甲不硫团队</t>
  </si>
  <si>
    <t>河北工程大学</t>
  </si>
  <si>
    <t>You Know Who</t>
  </si>
  <si>
    <t>sul-capture</t>
  </si>
  <si>
    <t>FIRE</t>
  </si>
  <si>
    <t>S.D.T.L.</t>
  </si>
  <si>
    <t>河北大学</t>
  </si>
  <si>
    <t>HBU-MAX</t>
  </si>
  <si>
    <t>火焰</t>
  </si>
  <si>
    <t>turbo</t>
  </si>
  <si>
    <t>河北科技师范学院</t>
  </si>
  <si>
    <t>净含量</t>
  </si>
  <si>
    <t>Change for better</t>
  </si>
  <si>
    <t>章鱼罩青菜队</t>
  </si>
  <si>
    <t>河北大学工商学院</t>
  </si>
  <si>
    <t>飞硫直下</t>
  </si>
  <si>
    <t>内蒙古大学</t>
  </si>
  <si>
    <t>那日塔拉</t>
  </si>
  <si>
    <t>河北工程大学科信学院</t>
  </si>
  <si>
    <t>Nirvana rebirth</t>
  </si>
  <si>
    <t>终硫砥柱666</t>
  </si>
  <si>
    <t>追星队</t>
  </si>
  <si>
    <t>Chem is try</t>
  </si>
  <si>
    <t>无限组</t>
  </si>
  <si>
    <t>云帆起航</t>
  </si>
  <si>
    <t>硫光益彩</t>
  </si>
  <si>
    <t>fighting</t>
  </si>
  <si>
    <t>硫金铄石</t>
  </si>
  <si>
    <t>the honor</t>
  </si>
  <si>
    <t>青岛大学</t>
  </si>
  <si>
    <t>易燃易爆队</t>
  </si>
  <si>
    <t>2048小组</t>
  </si>
  <si>
    <t>fantastic硫</t>
  </si>
  <si>
    <t>Somebody</t>
  </si>
  <si>
    <t>King of BUCT</t>
  </si>
  <si>
    <t>丝网千结</t>
  </si>
  <si>
    <t>C.I.B</t>
  </si>
  <si>
    <t>燕山大学里仁学院</t>
  </si>
  <si>
    <t>万壑争硫</t>
  </si>
  <si>
    <t>越众</t>
  </si>
  <si>
    <t>除硫香</t>
  </si>
  <si>
    <t>济南大学</t>
  </si>
  <si>
    <t>Hunters</t>
  </si>
  <si>
    <t>一苇以航</t>
  </si>
  <si>
    <t>无残硫</t>
  </si>
  <si>
    <t>邢台学院</t>
  </si>
  <si>
    <t>战英</t>
  </si>
  <si>
    <t>FLASH 激扬队</t>
  </si>
  <si>
    <t>青春畅想队</t>
  </si>
  <si>
    <t>九鼎化工</t>
  </si>
  <si>
    <t>氢舞飞氧</t>
  </si>
  <si>
    <t>终极一队</t>
  </si>
  <si>
    <t>凤五九天</t>
  </si>
  <si>
    <t>beyond</t>
  </si>
  <si>
    <t>华北理工大学轻工学院</t>
  </si>
  <si>
    <t>3c6战队</t>
  </si>
  <si>
    <t>混搭</t>
  </si>
  <si>
    <t>硫氢语</t>
  </si>
  <si>
    <t>恰同学少年</t>
  </si>
  <si>
    <t>硫静燕鸣</t>
  </si>
  <si>
    <t>赤峰学院</t>
  </si>
  <si>
    <t>玉龙</t>
  </si>
  <si>
    <t>希望之光</t>
  </si>
  <si>
    <t>天津大学仁爱学院</t>
  </si>
  <si>
    <t>RAHG216</t>
  </si>
  <si>
    <t>七月上</t>
  </si>
  <si>
    <t>创-koten</t>
  </si>
  <si>
    <t>内蒙古科技大学</t>
  </si>
  <si>
    <t>青木争风</t>
  </si>
  <si>
    <t>扬帆队</t>
  </si>
  <si>
    <t>追梦fighting</t>
  </si>
  <si>
    <t>向阳队</t>
  </si>
  <si>
    <t>聊城大学</t>
  </si>
  <si>
    <t>主旋律-</t>
  </si>
  <si>
    <t>猎学</t>
  </si>
  <si>
    <t>艺硫到底</t>
  </si>
  <si>
    <t>inspire</t>
  </si>
  <si>
    <t>meteor大队</t>
  </si>
  <si>
    <t>硫化危机</t>
  </si>
  <si>
    <t>Sulfurcleaners</t>
  </si>
  <si>
    <t>草原雄鹰</t>
  </si>
  <si>
    <t>成功参赛</t>
  </si>
  <si>
    <t>The Strongest Crops</t>
  </si>
  <si>
    <t>北京工商大学</t>
  </si>
  <si>
    <t>硫光易逝</t>
  </si>
  <si>
    <t>星火燎原</t>
  </si>
  <si>
    <t>硫离队</t>
  </si>
  <si>
    <t>扶摇直上</t>
  </si>
  <si>
    <t>The Power Design</t>
  </si>
  <si>
    <t>开源节流</t>
  </si>
  <si>
    <t>善始善终</t>
  </si>
  <si>
    <t>Advancer</t>
  </si>
  <si>
    <t>探索者</t>
  </si>
  <si>
    <t>化工联盟</t>
  </si>
  <si>
    <t>天然维生素C队</t>
  </si>
  <si>
    <t>飞鹰</t>
  </si>
  <si>
    <t>奇迹</t>
  </si>
  <si>
    <t>未知小队</t>
  </si>
  <si>
    <t>四六级队</t>
  </si>
  <si>
    <t>硫离小组</t>
  </si>
  <si>
    <t>RISE</t>
  </si>
  <si>
    <t>修远</t>
  </si>
  <si>
    <t>怒怼OSO战队</t>
  </si>
  <si>
    <t>北京理工大学丹枫小队</t>
  </si>
  <si>
    <t>泰山医学院</t>
  </si>
  <si>
    <t>轻骑兵</t>
  </si>
  <si>
    <t>激硫勇进</t>
  </si>
  <si>
    <t>山东大学</t>
  </si>
  <si>
    <t>Fighting 陆战队</t>
  </si>
  <si>
    <t>凤承天德</t>
  </si>
  <si>
    <t>生化突击队</t>
  </si>
  <si>
    <t>飓风行动队</t>
  </si>
  <si>
    <t>华北科技学院</t>
  </si>
  <si>
    <t>化山论剑</t>
  </si>
  <si>
    <t>IODA</t>
  </si>
  <si>
    <t>Vulcan</t>
  </si>
  <si>
    <t>皇冠</t>
  </si>
  <si>
    <t>风启</t>
  </si>
  <si>
    <t>硫不留666</t>
  </si>
  <si>
    <t>天津工业大学</t>
  </si>
  <si>
    <t>青年主义</t>
  </si>
  <si>
    <t>硫连忘返</t>
  </si>
  <si>
    <t>legendary队</t>
  </si>
  <si>
    <t>warriors</t>
  </si>
  <si>
    <t>The Power</t>
  </si>
  <si>
    <t>不合格</t>
  </si>
  <si>
    <t>新时代</t>
  </si>
  <si>
    <t>沧州师范学院</t>
  </si>
  <si>
    <t>沧师雄风队</t>
  </si>
  <si>
    <t>Chemical.E</t>
  </si>
  <si>
    <t>乌日力格</t>
  </si>
  <si>
    <t>拓荒者</t>
  </si>
  <si>
    <t>Purified Air战队</t>
  </si>
  <si>
    <t>开源节“硫”</t>
  </si>
  <si>
    <t>哈尔滨工业大学（威海）</t>
  </si>
  <si>
    <t>基因重组</t>
  </si>
  <si>
    <t>清凝</t>
  </si>
  <si>
    <t>极致设计五次方</t>
  </si>
  <si>
    <t>汰劣硫良</t>
  </si>
  <si>
    <t>苍穹</t>
  </si>
  <si>
    <t>Team Mod</t>
  </si>
  <si>
    <t>邯郸学院</t>
  </si>
  <si>
    <t>格林队</t>
  </si>
  <si>
    <t>昨日青空</t>
  </si>
  <si>
    <t>青扬队</t>
  </si>
  <si>
    <t>精英队</t>
  </si>
  <si>
    <t>特等奖</t>
  </si>
  <si>
    <t>人气奖</t>
  </si>
  <si>
    <t>优秀组织奖</t>
  </si>
  <si>
    <t>最佳突破奖</t>
  </si>
  <si>
    <t>ShineFun</t>
  </si>
  <si>
    <t>国奖</t>
  </si>
  <si>
    <t>华北赛区</t>
  </si>
  <si>
    <t>合计</t>
  </si>
  <si>
    <t>总决赛</t>
  </si>
  <si>
    <t>二等</t>
  </si>
  <si>
    <t>三等</t>
  </si>
  <si>
    <t>区奖</t>
  </si>
  <si>
    <t>特等</t>
  </si>
  <si>
    <t>一等</t>
  </si>
  <si>
    <t>B组</t>
  </si>
  <si>
    <t>C组</t>
  </si>
  <si>
    <t>D组</t>
  </si>
  <si>
    <t>E组</t>
  </si>
  <si>
    <t>F组</t>
  </si>
  <si>
    <t xml:space="preserve">优秀设计文档 </t>
  </si>
  <si>
    <t xml:space="preserve">优秀现代设计方法    </t>
  </si>
  <si>
    <t>天津大学-硫离</t>
  </si>
  <si>
    <t>河北科技师范学院-净含量</t>
  </si>
  <si>
    <t>中国石油大学胜利学院-WALL·E小队</t>
  </si>
  <si>
    <t>北京化工大学-匿名用户</t>
  </si>
  <si>
    <t>泰山医学院-轻骑兵</t>
  </si>
  <si>
    <t>内蒙古工业大学-青城队</t>
  </si>
  <si>
    <t>中国石油大学（华东）-SSR</t>
  </si>
  <si>
    <t>河北工程大学-You Know Who</t>
  </si>
  <si>
    <t>河北民族师范学院-青枫绿屿</t>
  </si>
  <si>
    <t>邢台学院-战英</t>
  </si>
  <si>
    <t>天津大学仁爱学院-RAHG216</t>
  </si>
  <si>
    <t>聊城大学-主旋律</t>
  </si>
  <si>
    <t>内蒙古大学-那日塔拉</t>
  </si>
  <si>
    <t>华北赛区单项奖</t>
  </si>
  <si>
    <t>成功参赛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</si>
</sst>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000"/>
    <numFmt numFmtId="184" formatCode="0.000"/>
  </numFmts>
  <fonts count="46">
    <font>
      <sz val="12"/>
      <color theme="1"/>
      <name val="Calibri"/>
      <family val="0"/>
    </font>
    <font>
      <sz val="12"/>
      <color indexed="8"/>
      <name val="Arial"/>
      <family val="2"/>
    </font>
    <font>
      <sz val="11"/>
      <name val="微软雅黑"/>
      <family val="2"/>
    </font>
    <font>
      <sz val="9"/>
      <name val="DengXian"/>
      <family val="0"/>
    </font>
    <font>
      <sz val="12"/>
      <color indexed="8"/>
      <name val="DengXian"/>
      <family val="0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微软雅黑"/>
      <family val="2"/>
    </font>
    <font>
      <b/>
      <sz val="14"/>
      <color indexed="8"/>
      <name val="DengXian"/>
      <family val="0"/>
    </font>
    <font>
      <sz val="18"/>
      <color indexed="54"/>
      <name val="DengXian Light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8"/>
      <color theme="3"/>
      <name val="Calibri Light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theme="1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1"/>
      <color theme="1"/>
      <name val="微软雅黑"/>
      <family val="2"/>
    </font>
    <font>
      <sz val="11"/>
      <color rgb="FFFF0000"/>
      <name val="微软雅黑"/>
      <family val="2"/>
    </font>
    <font>
      <b/>
      <sz val="11"/>
      <color theme="1"/>
      <name val="微软雅黑"/>
      <family val="2"/>
    </font>
    <font>
      <b/>
      <sz val="14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177" fontId="42" fillId="0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43" fillId="0" borderId="15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vertical="center"/>
    </xf>
    <xf numFmtId="177" fontId="42" fillId="0" borderId="19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37" borderId="14" xfId="0" applyFont="1" applyFill="1" applyBorder="1" applyAlignment="1">
      <alignment horizontal="center" vertical="center"/>
    </xf>
    <xf numFmtId="0" fontId="42" fillId="37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2" fillId="0" borderId="11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2" fillId="37" borderId="14" xfId="0" applyFont="1" applyFill="1" applyBorder="1" applyAlignment="1">
      <alignment horizontal="left" vertical="center"/>
    </xf>
    <xf numFmtId="0" fontId="42" fillId="37" borderId="15" xfId="0" applyFont="1" applyFill="1" applyBorder="1" applyAlignment="1">
      <alignment horizontal="left" vertical="center"/>
    </xf>
    <xf numFmtId="0" fontId="42" fillId="37" borderId="19" xfId="0" applyFont="1" applyFill="1" applyBorder="1" applyAlignment="1">
      <alignment horizontal="center" vertical="center"/>
    </xf>
    <xf numFmtId="177" fontId="43" fillId="37" borderId="19" xfId="0" applyNumberFormat="1" applyFont="1" applyFill="1" applyBorder="1" applyAlignment="1">
      <alignment horizontal="center" vertical="center"/>
    </xf>
    <xf numFmtId="0" fontId="43" fillId="37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2" fillId="0" borderId="2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43" fillId="0" borderId="1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/>
    </xf>
    <xf numFmtId="177" fontId="43" fillId="0" borderId="26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37" borderId="14" xfId="0" applyNumberFormat="1" applyFont="1" applyFill="1" applyBorder="1" applyAlignment="1">
      <alignment horizontal="center" vertical="center"/>
    </xf>
    <xf numFmtId="176" fontId="2" fillId="37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43" fillId="0" borderId="19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10" fontId="42" fillId="0" borderId="15" xfId="33" applyNumberFormat="1" applyFont="1" applyBorder="1" applyAlignment="1">
      <alignment horizontal="center" vertical="center"/>
    </xf>
    <xf numFmtId="10" fontId="42" fillId="0" borderId="15" xfId="33" applyNumberFormat="1" applyFont="1" applyFill="1" applyBorder="1" applyAlignment="1">
      <alignment horizontal="center" vertical="center"/>
    </xf>
    <xf numFmtId="10" fontId="42" fillId="0" borderId="27" xfId="33" applyNumberFormat="1" applyFont="1" applyBorder="1" applyAlignment="1">
      <alignment horizontal="center" vertical="center"/>
    </xf>
    <xf numFmtId="10" fontId="42" fillId="0" borderId="19" xfId="33" applyNumberFormat="1" applyFont="1" applyBorder="1" applyAlignment="1">
      <alignment horizontal="center" vertical="center"/>
    </xf>
    <xf numFmtId="10" fontId="42" fillId="0" borderId="19" xfId="33" applyNumberFormat="1" applyFont="1" applyFill="1" applyBorder="1" applyAlignment="1">
      <alignment horizontal="center" vertical="center"/>
    </xf>
    <xf numFmtId="10" fontId="42" fillId="0" borderId="25" xfId="33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42" fillId="35" borderId="2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5" fillId="3" borderId="33" xfId="0" applyFont="1" applyFill="1" applyBorder="1" applyAlignment="1">
      <alignment horizontal="center" vertical="center"/>
    </xf>
    <xf numFmtId="0" fontId="45" fillId="3" borderId="34" xfId="0" applyFont="1" applyFill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4"/>
  <sheetViews>
    <sheetView tabSelected="1" zoomScale="55" zoomScaleNormal="55" zoomScalePageLayoutView="0" workbookViewId="0" topLeftCell="A11">
      <selection activeCell="L43" sqref="L43"/>
    </sheetView>
  </sheetViews>
  <sheetFormatPr defaultColWidth="11.00390625" defaultRowHeight="15.75"/>
  <cols>
    <col min="1" max="1" width="11.00390625" style="0" customWidth="1"/>
    <col min="2" max="2" width="18.375" style="37" customWidth="1"/>
    <col min="3" max="3" width="13.00390625" style="0" customWidth="1"/>
    <col min="4" max="4" width="11.00390625" style="71" customWidth="1"/>
    <col min="5" max="5" width="11.00390625" style="0" customWidth="1"/>
    <col min="6" max="6" width="11.00390625" style="50" customWidth="1"/>
    <col min="7" max="7" width="8.375" style="0" customWidth="1"/>
    <col min="8" max="8" width="20.625" style="37" customWidth="1"/>
    <col min="9" max="9" width="12.375" style="0" customWidth="1"/>
    <col min="10" max="10" width="11.00390625" style="71" customWidth="1"/>
    <col min="11" max="11" width="11.00390625" style="0" customWidth="1"/>
    <col min="12" max="12" width="11.00390625" style="60" customWidth="1"/>
    <col min="13" max="13" width="7.875" style="0" customWidth="1"/>
    <col min="14" max="14" width="15.875" style="0" customWidth="1"/>
    <col min="15" max="17" width="11.00390625" style="0" customWidth="1"/>
    <col min="18" max="18" width="11.00390625" style="49" customWidth="1"/>
    <col min="19" max="19" width="11.00390625" style="0" customWidth="1"/>
    <col min="20" max="20" width="15.00390625" style="0" customWidth="1"/>
    <col min="21" max="23" width="11.00390625" style="0" customWidth="1"/>
    <col min="24" max="24" width="11.00390625" style="49" customWidth="1"/>
    <col min="25" max="25" width="11.00390625" style="0" customWidth="1"/>
    <col min="26" max="26" width="11.00390625" style="37" customWidth="1"/>
    <col min="27" max="27" width="16.125" style="0" customWidth="1"/>
    <col min="28" max="29" width="11.00390625" style="0" customWidth="1"/>
    <col min="30" max="30" width="16.50390625" style="49" customWidth="1"/>
    <col min="31" max="31" width="11.00390625" style="0" customWidth="1"/>
    <col min="32" max="32" width="19.375" style="37" customWidth="1"/>
    <col min="33" max="33" width="11.00390625" style="0" customWidth="1"/>
    <col min="34" max="34" width="11.00390625" style="71" customWidth="1"/>
    <col min="35" max="35" width="11.00390625" style="0" customWidth="1"/>
    <col min="36" max="36" width="11.00390625" style="49" customWidth="1"/>
    <col min="37" max="37" width="11.00390625" style="0" customWidth="1"/>
    <col min="38" max="38" width="11.00390625" style="71" customWidth="1"/>
    <col min="39" max="43" width="11.625" style="71" bestFit="1" customWidth="1"/>
  </cols>
  <sheetData>
    <row r="1" spans="1:36" ht="16.5" thickBot="1">
      <c r="A1" s="134" t="s">
        <v>0</v>
      </c>
      <c r="B1" s="135"/>
      <c r="C1" s="135"/>
      <c r="D1" s="135"/>
      <c r="E1" s="135"/>
      <c r="F1" s="136"/>
      <c r="G1" s="137" t="s">
        <v>1</v>
      </c>
      <c r="H1" s="138"/>
      <c r="I1" s="138"/>
      <c r="J1" s="138"/>
      <c r="K1" s="138"/>
      <c r="L1" s="139"/>
      <c r="M1" s="137" t="s">
        <v>2</v>
      </c>
      <c r="N1" s="138"/>
      <c r="O1" s="138"/>
      <c r="P1" s="138"/>
      <c r="Q1" s="138"/>
      <c r="R1" s="139"/>
      <c r="S1" s="137" t="s">
        <v>3</v>
      </c>
      <c r="T1" s="138"/>
      <c r="U1" s="138"/>
      <c r="V1" s="138"/>
      <c r="W1" s="138"/>
      <c r="X1" s="139"/>
      <c r="Y1" s="137" t="s">
        <v>4</v>
      </c>
      <c r="Z1" s="138"/>
      <c r="AA1" s="138"/>
      <c r="AB1" s="138"/>
      <c r="AC1" s="138"/>
      <c r="AD1" s="139"/>
      <c r="AE1" s="134" t="s">
        <v>5</v>
      </c>
      <c r="AF1" s="135"/>
      <c r="AG1" s="135"/>
      <c r="AH1" s="135"/>
      <c r="AI1" s="135"/>
      <c r="AJ1" s="136"/>
    </row>
    <row r="2" spans="1:43" ht="16.5" thickBot="1">
      <c r="A2" s="1"/>
      <c r="B2" s="2" t="s">
        <v>6</v>
      </c>
      <c r="C2" s="2" t="s">
        <v>7</v>
      </c>
      <c r="D2" s="3" t="s">
        <v>8</v>
      </c>
      <c r="E2" s="4" t="s">
        <v>9</v>
      </c>
      <c r="F2" s="5" t="s">
        <v>10</v>
      </c>
      <c r="G2" s="1"/>
      <c r="H2" s="2" t="s">
        <v>6</v>
      </c>
      <c r="I2" s="2" t="s">
        <v>7</v>
      </c>
      <c r="J2" s="3" t="s">
        <v>8</v>
      </c>
      <c r="K2" s="54" t="s">
        <v>9</v>
      </c>
      <c r="L2" s="99" t="s">
        <v>10</v>
      </c>
      <c r="M2" s="1"/>
      <c r="N2" s="2" t="s">
        <v>6</v>
      </c>
      <c r="O2" s="2" t="s">
        <v>7</v>
      </c>
      <c r="P2" s="6" t="s">
        <v>8</v>
      </c>
      <c r="Q2" s="4" t="s">
        <v>9</v>
      </c>
      <c r="R2" s="5" t="s">
        <v>10</v>
      </c>
      <c r="S2" s="1"/>
      <c r="T2" s="2" t="s">
        <v>6</v>
      </c>
      <c r="U2" s="2" t="s">
        <v>7</v>
      </c>
      <c r="V2" s="3" t="s">
        <v>8</v>
      </c>
      <c r="W2" s="4" t="s">
        <v>9</v>
      </c>
      <c r="X2" s="5" t="s">
        <v>10</v>
      </c>
      <c r="Y2" s="1"/>
      <c r="Z2" s="33" t="s">
        <v>6</v>
      </c>
      <c r="AA2" s="2" t="s">
        <v>7</v>
      </c>
      <c r="AB2" s="3" t="s">
        <v>8</v>
      </c>
      <c r="AC2" s="4" t="s">
        <v>9</v>
      </c>
      <c r="AD2" s="5" t="s">
        <v>10</v>
      </c>
      <c r="AE2" s="1"/>
      <c r="AF2" s="33" t="s">
        <v>6</v>
      </c>
      <c r="AG2" s="2" t="s">
        <v>7</v>
      </c>
      <c r="AH2" s="3" t="s">
        <v>8</v>
      </c>
      <c r="AI2" s="4" t="s">
        <v>9</v>
      </c>
      <c r="AJ2" s="5" t="s">
        <v>10</v>
      </c>
      <c r="AL2" s="128" t="s">
        <v>258</v>
      </c>
      <c r="AM2" s="129"/>
      <c r="AN2" s="129"/>
      <c r="AO2" s="129"/>
      <c r="AP2" s="129"/>
      <c r="AQ2" s="130"/>
    </row>
    <row r="3" spans="1:43" ht="16.5" thickTop="1">
      <c r="A3" s="7">
        <v>1</v>
      </c>
      <c r="B3" s="34" t="s">
        <v>11</v>
      </c>
      <c r="C3" s="8" t="s">
        <v>12</v>
      </c>
      <c r="D3" s="68">
        <v>80.9</v>
      </c>
      <c r="E3" s="9" t="s">
        <v>13</v>
      </c>
      <c r="F3" s="78" t="s">
        <v>252</v>
      </c>
      <c r="G3" s="7">
        <v>1</v>
      </c>
      <c r="H3" s="39" t="s">
        <v>14</v>
      </c>
      <c r="I3" s="30" t="s">
        <v>15</v>
      </c>
      <c r="J3" s="74">
        <v>85.1</v>
      </c>
      <c r="K3" s="55" t="s">
        <v>16</v>
      </c>
      <c r="L3" s="97" t="s">
        <v>24</v>
      </c>
      <c r="M3" s="7">
        <v>1</v>
      </c>
      <c r="N3" s="11" t="s">
        <v>17</v>
      </c>
      <c r="O3" s="11" t="s">
        <v>18</v>
      </c>
      <c r="P3" s="12">
        <v>89.75</v>
      </c>
      <c r="Q3" s="13" t="s">
        <v>13</v>
      </c>
      <c r="R3" s="78" t="s">
        <v>252</v>
      </c>
      <c r="S3" s="7">
        <v>1</v>
      </c>
      <c r="T3" s="11" t="s">
        <v>19</v>
      </c>
      <c r="U3" s="11" t="s">
        <v>20</v>
      </c>
      <c r="V3" s="12">
        <v>87.71428571428571</v>
      </c>
      <c r="W3" s="14" t="s">
        <v>21</v>
      </c>
      <c r="X3" s="78" t="s">
        <v>252</v>
      </c>
      <c r="Y3" s="7">
        <v>1</v>
      </c>
      <c r="Z3" s="35" t="s">
        <v>22</v>
      </c>
      <c r="AA3" s="11" t="s">
        <v>23</v>
      </c>
      <c r="AB3" s="12">
        <v>82.5</v>
      </c>
      <c r="AC3" s="14" t="s">
        <v>24</v>
      </c>
      <c r="AD3" s="78" t="s">
        <v>252</v>
      </c>
      <c r="AE3" s="7">
        <v>1</v>
      </c>
      <c r="AF3" s="35" t="s">
        <v>25</v>
      </c>
      <c r="AG3" s="11" t="s">
        <v>26</v>
      </c>
      <c r="AH3" s="12">
        <v>87.5</v>
      </c>
      <c r="AI3" s="14" t="s">
        <v>24</v>
      </c>
      <c r="AJ3" s="78" t="s">
        <v>252</v>
      </c>
      <c r="AL3" s="127" t="s">
        <v>257</v>
      </c>
      <c r="AM3" s="104" t="s">
        <v>259</v>
      </c>
      <c r="AN3" s="104" t="s">
        <v>260</v>
      </c>
      <c r="AO3" s="104" t="s">
        <v>261</v>
      </c>
      <c r="AP3" s="8" t="s">
        <v>262</v>
      </c>
      <c r="AQ3" s="105" t="s">
        <v>287</v>
      </c>
    </row>
    <row r="4" spans="1:43" ht="15.75">
      <c r="A4" s="15">
        <v>2</v>
      </c>
      <c r="B4" s="35" t="s">
        <v>27</v>
      </c>
      <c r="C4" s="11" t="s">
        <v>28</v>
      </c>
      <c r="D4" s="69">
        <v>80.5</v>
      </c>
      <c r="E4" s="9" t="s">
        <v>13</v>
      </c>
      <c r="F4" s="78" t="s">
        <v>252</v>
      </c>
      <c r="G4" s="15">
        <v>2</v>
      </c>
      <c r="H4" s="40" t="s">
        <v>14</v>
      </c>
      <c r="I4" s="31" t="s">
        <v>29</v>
      </c>
      <c r="J4" s="75">
        <v>83.4</v>
      </c>
      <c r="K4" s="56" t="s">
        <v>24</v>
      </c>
      <c r="L4" s="100" t="s">
        <v>252</v>
      </c>
      <c r="M4" s="15">
        <v>2</v>
      </c>
      <c r="N4" s="11" t="s">
        <v>17</v>
      </c>
      <c r="O4" s="11" t="s">
        <v>30</v>
      </c>
      <c r="P4" s="12">
        <v>86.2</v>
      </c>
      <c r="Q4" s="10" t="s">
        <v>16</v>
      </c>
      <c r="R4" s="97" t="s">
        <v>24</v>
      </c>
      <c r="S4" s="15">
        <v>2</v>
      </c>
      <c r="T4" s="11" t="s">
        <v>19</v>
      </c>
      <c r="U4" s="11" t="s">
        <v>31</v>
      </c>
      <c r="V4" s="12">
        <v>84.71428571428571</v>
      </c>
      <c r="W4" s="10" t="s">
        <v>16</v>
      </c>
      <c r="X4" s="96" t="s">
        <v>16</v>
      </c>
      <c r="Y4" s="15">
        <v>2</v>
      </c>
      <c r="Z4" s="35" t="s">
        <v>32</v>
      </c>
      <c r="AA4" s="11" t="s">
        <v>33</v>
      </c>
      <c r="AB4" s="12">
        <v>78</v>
      </c>
      <c r="AC4" s="10" t="s">
        <v>16</v>
      </c>
      <c r="AD4" s="97" t="s">
        <v>24</v>
      </c>
      <c r="AE4" s="15">
        <v>2</v>
      </c>
      <c r="AF4" s="35" t="s">
        <v>34</v>
      </c>
      <c r="AG4" s="11" t="s">
        <v>35</v>
      </c>
      <c r="AH4" s="12">
        <v>83.9</v>
      </c>
      <c r="AI4" s="10" t="s">
        <v>16</v>
      </c>
      <c r="AJ4" s="97" t="s">
        <v>24</v>
      </c>
      <c r="AL4" s="119"/>
      <c r="AM4" s="79">
        <f>SUM(AN4:AQ4)</f>
        <v>173</v>
      </c>
      <c r="AN4" s="79">
        <v>11</v>
      </c>
      <c r="AO4" s="79">
        <v>55</v>
      </c>
      <c r="AP4" s="11">
        <v>19</v>
      </c>
      <c r="AQ4" s="80">
        <v>88</v>
      </c>
    </row>
    <row r="5" spans="1:43" ht="15.75">
      <c r="A5" s="15">
        <v>3</v>
      </c>
      <c r="B5" s="35" t="s">
        <v>11</v>
      </c>
      <c r="C5" s="11" t="s">
        <v>36</v>
      </c>
      <c r="D5" s="69">
        <v>79.5</v>
      </c>
      <c r="E5" s="10" t="s">
        <v>16</v>
      </c>
      <c r="F5" s="96" t="s">
        <v>16</v>
      </c>
      <c r="G5" s="15">
        <v>3</v>
      </c>
      <c r="H5" s="35" t="s">
        <v>37</v>
      </c>
      <c r="I5" s="11" t="s">
        <v>38</v>
      </c>
      <c r="J5" s="69">
        <v>82.6</v>
      </c>
      <c r="K5" s="56" t="s">
        <v>24</v>
      </c>
      <c r="L5" s="100" t="s">
        <v>252</v>
      </c>
      <c r="M5" s="15">
        <v>3</v>
      </c>
      <c r="N5" s="11" t="s">
        <v>39</v>
      </c>
      <c r="O5" s="11" t="s">
        <v>40</v>
      </c>
      <c r="P5" s="12">
        <v>84.19999999999999</v>
      </c>
      <c r="Q5" s="14" t="s">
        <v>24</v>
      </c>
      <c r="R5" s="78" t="s">
        <v>252</v>
      </c>
      <c r="S5" s="15">
        <v>3</v>
      </c>
      <c r="T5" s="11" t="s">
        <v>19</v>
      </c>
      <c r="U5" s="11" t="s">
        <v>41</v>
      </c>
      <c r="V5" s="12">
        <v>84.14285714285714</v>
      </c>
      <c r="W5" s="16" t="s">
        <v>42</v>
      </c>
      <c r="X5" s="96" t="s">
        <v>16</v>
      </c>
      <c r="Y5" s="15">
        <v>3</v>
      </c>
      <c r="Z5" s="35" t="s">
        <v>43</v>
      </c>
      <c r="AA5" s="11" t="s">
        <v>44</v>
      </c>
      <c r="AB5" s="12">
        <v>78</v>
      </c>
      <c r="AC5" s="13" t="s">
        <v>13</v>
      </c>
      <c r="AD5" s="78" t="s">
        <v>252</v>
      </c>
      <c r="AE5" s="15">
        <v>3</v>
      </c>
      <c r="AF5" s="35" t="s">
        <v>45</v>
      </c>
      <c r="AG5" s="11" t="s">
        <v>46</v>
      </c>
      <c r="AH5" s="12">
        <v>81.1</v>
      </c>
      <c r="AI5" s="10" t="s">
        <v>16</v>
      </c>
      <c r="AJ5" s="96" t="s">
        <v>16</v>
      </c>
      <c r="AL5" s="119"/>
      <c r="AM5" s="81">
        <v>1</v>
      </c>
      <c r="AN5" s="81">
        <v>0.06358381502890173</v>
      </c>
      <c r="AO5" s="81">
        <v>0.3179190751445087</v>
      </c>
      <c r="AP5" s="82">
        <v>0.10982658959537572</v>
      </c>
      <c r="AQ5" s="83">
        <v>0.5086705202312138</v>
      </c>
    </row>
    <row r="6" spans="1:43" ht="15.75">
      <c r="A6" s="15">
        <v>4</v>
      </c>
      <c r="B6" s="35" t="s">
        <v>27</v>
      </c>
      <c r="C6" s="11" t="s">
        <v>47</v>
      </c>
      <c r="D6" s="69">
        <v>77</v>
      </c>
      <c r="E6" s="10" t="s">
        <v>16</v>
      </c>
      <c r="F6" s="97" t="s">
        <v>24</v>
      </c>
      <c r="G6" s="15">
        <v>4</v>
      </c>
      <c r="H6" s="35" t="s">
        <v>37</v>
      </c>
      <c r="I6" s="11" t="s">
        <v>48</v>
      </c>
      <c r="J6" s="69">
        <v>82.3</v>
      </c>
      <c r="K6" s="55" t="s">
        <v>16</v>
      </c>
      <c r="L6" s="96" t="s">
        <v>16</v>
      </c>
      <c r="M6" s="15">
        <v>4</v>
      </c>
      <c r="N6" s="11" t="s">
        <v>39</v>
      </c>
      <c r="O6" s="11" t="s">
        <v>49</v>
      </c>
      <c r="P6" s="12">
        <v>81.55</v>
      </c>
      <c r="Q6" s="10" t="s">
        <v>16</v>
      </c>
      <c r="R6" s="97" t="s">
        <v>24</v>
      </c>
      <c r="S6" s="15">
        <v>4</v>
      </c>
      <c r="T6" s="11" t="s">
        <v>50</v>
      </c>
      <c r="U6" s="11" t="s">
        <v>51</v>
      </c>
      <c r="V6" s="12">
        <v>82.85714285714286</v>
      </c>
      <c r="W6" s="10" t="s">
        <v>16</v>
      </c>
      <c r="X6" s="96" t="s">
        <v>16</v>
      </c>
      <c r="Y6" s="15">
        <v>4</v>
      </c>
      <c r="Z6" s="35" t="s">
        <v>43</v>
      </c>
      <c r="AA6" s="11" t="s">
        <v>52</v>
      </c>
      <c r="AB6" s="12">
        <v>76.5</v>
      </c>
      <c r="AC6" s="10" t="s">
        <v>53</v>
      </c>
      <c r="AD6" s="97" t="s">
        <v>24</v>
      </c>
      <c r="AE6" s="15">
        <v>4</v>
      </c>
      <c r="AF6" s="35" t="s">
        <v>25</v>
      </c>
      <c r="AG6" s="11" t="s">
        <v>54</v>
      </c>
      <c r="AH6" s="12">
        <v>78.5</v>
      </c>
      <c r="AI6" s="10" t="s">
        <v>16</v>
      </c>
      <c r="AJ6" s="97" t="s">
        <v>24</v>
      </c>
      <c r="AL6" s="119" t="s">
        <v>263</v>
      </c>
      <c r="AM6" s="79" t="s">
        <v>259</v>
      </c>
      <c r="AN6" s="79" t="s">
        <v>264</v>
      </c>
      <c r="AO6" s="79" t="s">
        <v>265</v>
      </c>
      <c r="AP6" s="11" t="s">
        <v>261</v>
      </c>
      <c r="AQ6" s="80" t="s">
        <v>262</v>
      </c>
    </row>
    <row r="7" spans="1:43" ht="15.75">
      <c r="A7" s="15">
        <v>5</v>
      </c>
      <c r="B7" s="35" t="s">
        <v>27</v>
      </c>
      <c r="C7" s="11" t="s">
        <v>55</v>
      </c>
      <c r="D7" s="69">
        <v>72.6</v>
      </c>
      <c r="E7" s="16" t="s">
        <v>42</v>
      </c>
      <c r="F7" s="96" t="s">
        <v>16</v>
      </c>
      <c r="G7" s="15">
        <v>5</v>
      </c>
      <c r="H7" s="35" t="s">
        <v>14</v>
      </c>
      <c r="I7" s="11" t="s">
        <v>56</v>
      </c>
      <c r="J7" s="69">
        <v>79.8</v>
      </c>
      <c r="K7" s="57" t="s">
        <v>42</v>
      </c>
      <c r="L7" s="96" t="s">
        <v>16</v>
      </c>
      <c r="M7" s="15">
        <v>5</v>
      </c>
      <c r="N7" s="11" t="s">
        <v>39</v>
      </c>
      <c r="O7" s="11" t="s">
        <v>57</v>
      </c>
      <c r="P7" s="12">
        <v>81.35</v>
      </c>
      <c r="Q7" s="16" t="s">
        <v>42</v>
      </c>
      <c r="R7" s="96" t="s">
        <v>16</v>
      </c>
      <c r="S7" s="15">
        <v>5</v>
      </c>
      <c r="T7" s="11" t="s">
        <v>58</v>
      </c>
      <c r="U7" s="11" t="s">
        <v>59</v>
      </c>
      <c r="V7" s="12">
        <v>80.71428571428571</v>
      </c>
      <c r="W7" s="10" t="s">
        <v>53</v>
      </c>
      <c r="X7" s="97" t="s">
        <v>24</v>
      </c>
      <c r="Y7" s="15">
        <v>5</v>
      </c>
      <c r="Z7" s="35" t="s">
        <v>22</v>
      </c>
      <c r="AA7" s="11" t="s">
        <v>60</v>
      </c>
      <c r="AB7" s="12">
        <v>76</v>
      </c>
      <c r="AC7" s="10" t="s">
        <v>16</v>
      </c>
      <c r="AD7" s="96" t="s">
        <v>16</v>
      </c>
      <c r="AE7" s="15">
        <v>5</v>
      </c>
      <c r="AF7" s="35" t="s">
        <v>61</v>
      </c>
      <c r="AG7" s="11" t="s">
        <v>62</v>
      </c>
      <c r="AH7" s="12">
        <v>75.4</v>
      </c>
      <c r="AI7" s="10" t="s">
        <v>53</v>
      </c>
      <c r="AJ7" s="96" t="s">
        <v>16</v>
      </c>
      <c r="AL7" s="119"/>
      <c r="AM7" s="79">
        <f>AM14+AM21+AM28+AM35+AM42+AM49</f>
        <v>87</v>
      </c>
      <c r="AN7" s="79">
        <f>AN14+AN21+AN28+AN35+AN42+AN49</f>
        <v>11</v>
      </c>
      <c r="AO7" s="79">
        <f>AO14+AO21+AO28+AO35+AO42+AO49</f>
        <v>19</v>
      </c>
      <c r="AP7" s="79">
        <f>AP14+AP21+AP28+AP35+AP42+AP49</f>
        <v>57</v>
      </c>
      <c r="AQ7" s="80">
        <f>AQ14+AQ21+AQ28+AQ35+AQ42+AQ49</f>
        <v>0</v>
      </c>
    </row>
    <row r="8" spans="1:43" ht="16.5" thickBot="1">
      <c r="A8" s="15">
        <v>6</v>
      </c>
      <c r="B8" s="35" t="s">
        <v>27</v>
      </c>
      <c r="C8" s="11" t="s">
        <v>63</v>
      </c>
      <c r="D8" s="69">
        <v>70.9</v>
      </c>
      <c r="E8" s="16" t="s">
        <v>42</v>
      </c>
      <c r="F8" s="96" t="s">
        <v>16</v>
      </c>
      <c r="G8" s="15">
        <v>6</v>
      </c>
      <c r="H8" s="35" t="s">
        <v>64</v>
      </c>
      <c r="I8" s="11" t="s">
        <v>65</v>
      </c>
      <c r="J8" s="69">
        <v>78.2</v>
      </c>
      <c r="K8" s="55" t="s">
        <v>16</v>
      </c>
      <c r="L8" s="97" t="s">
        <v>24</v>
      </c>
      <c r="M8" s="15">
        <v>6</v>
      </c>
      <c r="N8" s="11" t="s">
        <v>66</v>
      </c>
      <c r="O8" s="11" t="s">
        <v>67</v>
      </c>
      <c r="P8" s="12">
        <v>77.75</v>
      </c>
      <c r="Q8" s="10" t="s">
        <v>53</v>
      </c>
      <c r="R8" s="96" t="s">
        <v>16</v>
      </c>
      <c r="S8" s="15">
        <v>6</v>
      </c>
      <c r="T8" s="11" t="s">
        <v>68</v>
      </c>
      <c r="U8" s="11" t="s">
        <v>69</v>
      </c>
      <c r="V8" s="12">
        <v>80.14285714285714</v>
      </c>
      <c r="W8" s="10" t="s">
        <v>53</v>
      </c>
      <c r="X8" s="97" t="s">
        <v>24</v>
      </c>
      <c r="Y8" s="15">
        <v>6</v>
      </c>
      <c r="Z8" s="35" t="s">
        <v>70</v>
      </c>
      <c r="AA8" s="11" t="s">
        <v>71</v>
      </c>
      <c r="AB8" s="12">
        <v>74.5</v>
      </c>
      <c r="AC8" s="10" t="s">
        <v>16</v>
      </c>
      <c r="AD8" s="97" t="s">
        <v>24</v>
      </c>
      <c r="AE8" s="15">
        <v>6</v>
      </c>
      <c r="AF8" s="35" t="s">
        <v>72</v>
      </c>
      <c r="AG8" s="11" t="s">
        <v>73</v>
      </c>
      <c r="AH8" s="12">
        <v>75.1</v>
      </c>
      <c r="AI8" s="10" t="s">
        <v>53</v>
      </c>
      <c r="AJ8" s="96" t="s">
        <v>16</v>
      </c>
      <c r="AL8" s="120"/>
      <c r="AM8" s="84">
        <f>AM7/AM4</f>
        <v>0.5028901734104047</v>
      </c>
      <c r="AN8" s="84">
        <f>AN7/AM7</f>
        <v>0.12643678160919541</v>
      </c>
      <c r="AO8" s="84">
        <f>AO7/AM7</f>
        <v>0.21839080459770116</v>
      </c>
      <c r="AP8" s="85">
        <f>AP7/AM7</f>
        <v>0.6551724137931034</v>
      </c>
      <c r="AQ8" s="86">
        <f>AQ7/AM7</f>
        <v>0</v>
      </c>
    </row>
    <row r="9" spans="1:43" ht="16.5" thickBot="1">
      <c r="A9" s="15">
        <v>7</v>
      </c>
      <c r="B9" s="35" t="s">
        <v>11</v>
      </c>
      <c r="C9" s="11" t="s">
        <v>74</v>
      </c>
      <c r="D9" s="69">
        <v>70.8</v>
      </c>
      <c r="E9" s="16" t="s">
        <v>42</v>
      </c>
      <c r="F9" s="96" t="s">
        <v>16</v>
      </c>
      <c r="G9" s="15">
        <v>7</v>
      </c>
      <c r="H9" s="35" t="s">
        <v>37</v>
      </c>
      <c r="I9" s="11" t="s">
        <v>75</v>
      </c>
      <c r="J9" s="69">
        <v>77.7</v>
      </c>
      <c r="K9" s="57" t="s">
        <v>42</v>
      </c>
      <c r="L9" s="96" t="s">
        <v>16</v>
      </c>
      <c r="M9" s="15">
        <v>7</v>
      </c>
      <c r="N9" s="11" t="s">
        <v>76</v>
      </c>
      <c r="O9" s="11" t="s">
        <v>77</v>
      </c>
      <c r="P9" s="12">
        <v>76.65</v>
      </c>
      <c r="Q9" s="10" t="s">
        <v>53</v>
      </c>
      <c r="R9" s="96" t="s">
        <v>16</v>
      </c>
      <c r="S9" s="15">
        <v>7</v>
      </c>
      <c r="T9" s="11" t="s">
        <v>19</v>
      </c>
      <c r="U9" s="11" t="s">
        <v>78</v>
      </c>
      <c r="V9" s="12">
        <v>79.57142857142857</v>
      </c>
      <c r="W9" s="16" t="s">
        <v>42</v>
      </c>
      <c r="X9" s="96" t="s">
        <v>16</v>
      </c>
      <c r="Y9" s="63">
        <v>7</v>
      </c>
      <c r="Z9" s="64" t="s">
        <v>79</v>
      </c>
      <c r="AA9" s="20" t="s">
        <v>256</v>
      </c>
      <c r="AB9" s="19">
        <v>73.5</v>
      </c>
      <c r="AC9" s="66" t="s">
        <v>16</v>
      </c>
      <c r="AD9" s="97" t="s">
        <v>24</v>
      </c>
      <c r="AE9" s="15">
        <v>7</v>
      </c>
      <c r="AF9" s="35" t="s">
        <v>81</v>
      </c>
      <c r="AG9" s="11" t="s">
        <v>82</v>
      </c>
      <c r="AH9" s="12">
        <v>73.4</v>
      </c>
      <c r="AI9" s="10" t="s">
        <v>16</v>
      </c>
      <c r="AJ9" s="96" t="s">
        <v>16</v>
      </c>
      <c r="AL9" s="128" t="s">
        <v>0</v>
      </c>
      <c r="AM9" s="129"/>
      <c r="AN9" s="129"/>
      <c r="AO9" s="129"/>
      <c r="AP9" s="129"/>
      <c r="AQ9" s="130"/>
    </row>
    <row r="10" spans="1:43" ht="16.5" thickTop="1">
      <c r="A10" s="15">
        <v>8</v>
      </c>
      <c r="B10" s="35" t="s">
        <v>27</v>
      </c>
      <c r="C10" s="11" t="s">
        <v>83</v>
      </c>
      <c r="D10" s="69">
        <v>70.19999999999999</v>
      </c>
      <c r="E10" s="17" t="s">
        <v>84</v>
      </c>
      <c r="F10" s="96" t="s">
        <v>16</v>
      </c>
      <c r="G10" s="15">
        <v>8</v>
      </c>
      <c r="H10" s="35" t="s">
        <v>85</v>
      </c>
      <c r="I10" s="11" t="s">
        <v>86</v>
      </c>
      <c r="J10" s="69">
        <v>76.8</v>
      </c>
      <c r="K10" s="55" t="s">
        <v>53</v>
      </c>
      <c r="L10" s="96" t="s">
        <v>16</v>
      </c>
      <c r="M10" s="15">
        <v>8</v>
      </c>
      <c r="N10" s="11" t="s">
        <v>39</v>
      </c>
      <c r="O10" s="11" t="s">
        <v>87</v>
      </c>
      <c r="P10" s="12">
        <v>76.575</v>
      </c>
      <c r="Q10" s="16" t="s">
        <v>42</v>
      </c>
      <c r="R10" s="96" t="s">
        <v>16</v>
      </c>
      <c r="S10" s="15">
        <v>8</v>
      </c>
      <c r="T10" s="11" t="s">
        <v>50</v>
      </c>
      <c r="U10" s="11" t="s">
        <v>88</v>
      </c>
      <c r="V10" s="12">
        <v>78.85714285714286</v>
      </c>
      <c r="W10" s="16" t="s">
        <v>42</v>
      </c>
      <c r="X10" s="96" t="s">
        <v>16</v>
      </c>
      <c r="Y10" s="15">
        <v>8</v>
      </c>
      <c r="Z10" s="35" t="s">
        <v>22</v>
      </c>
      <c r="AA10" s="11" t="s">
        <v>89</v>
      </c>
      <c r="AB10" s="12">
        <v>72</v>
      </c>
      <c r="AC10" s="16" t="s">
        <v>42</v>
      </c>
      <c r="AD10" s="96" t="s">
        <v>16</v>
      </c>
      <c r="AE10" s="15">
        <v>8</v>
      </c>
      <c r="AF10" s="35" t="s">
        <v>90</v>
      </c>
      <c r="AG10" s="11" t="s">
        <v>91</v>
      </c>
      <c r="AH10" s="12">
        <v>72.1</v>
      </c>
      <c r="AI10" s="10" t="s">
        <v>16</v>
      </c>
      <c r="AJ10" s="97" t="s">
        <v>24</v>
      </c>
      <c r="AL10" s="127" t="s">
        <v>257</v>
      </c>
      <c r="AM10" s="104" t="s">
        <v>259</v>
      </c>
      <c r="AN10" s="104" t="s">
        <v>260</v>
      </c>
      <c r="AO10" s="104" t="s">
        <v>261</v>
      </c>
      <c r="AP10" s="8" t="s">
        <v>262</v>
      </c>
      <c r="AQ10" s="105" t="s">
        <v>287</v>
      </c>
    </row>
    <row r="11" spans="1:43" ht="15.75">
      <c r="A11" s="15">
        <v>9</v>
      </c>
      <c r="B11" s="35" t="s">
        <v>11</v>
      </c>
      <c r="C11" s="11" t="s">
        <v>92</v>
      </c>
      <c r="D11" s="69">
        <v>70</v>
      </c>
      <c r="E11" s="17" t="s">
        <v>84</v>
      </c>
      <c r="F11" s="51"/>
      <c r="G11" s="15">
        <v>9</v>
      </c>
      <c r="H11" s="35" t="s">
        <v>93</v>
      </c>
      <c r="I11" s="11" t="s">
        <v>94</v>
      </c>
      <c r="J11" s="69">
        <v>76.7</v>
      </c>
      <c r="K11" s="55" t="s">
        <v>16</v>
      </c>
      <c r="L11" s="97" t="s">
        <v>24</v>
      </c>
      <c r="M11" s="15">
        <v>9</v>
      </c>
      <c r="N11" s="11" t="s">
        <v>95</v>
      </c>
      <c r="O11" s="11" t="s">
        <v>96</v>
      </c>
      <c r="P11" s="12">
        <v>76.4</v>
      </c>
      <c r="Q11" s="10" t="s">
        <v>53</v>
      </c>
      <c r="R11" s="96" t="s">
        <v>16</v>
      </c>
      <c r="S11" s="15">
        <v>9</v>
      </c>
      <c r="T11" s="11" t="s">
        <v>19</v>
      </c>
      <c r="U11" s="11" t="s">
        <v>97</v>
      </c>
      <c r="V11" s="12">
        <v>78.71428571428571</v>
      </c>
      <c r="W11" s="16" t="s">
        <v>42</v>
      </c>
      <c r="X11" s="51"/>
      <c r="Y11" s="15">
        <v>9</v>
      </c>
      <c r="Z11" s="35" t="s">
        <v>98</v>
      </c>
      <c r="AA11" s="11" t="s">
        <v>99</v>
      </c>
      <c r="AB11" s="12">
        <v>71.5</v>
      </c>
      <c r="AC11" s="10" t="s">
        <v>16</v>
      </c>
      <c r="AD11" s="97" t="s">
        <v>24</v>
      </c>
      <c r="AE11" s="15">
        <v>9</v>
      </c>
      <c r="AF11" s="35" t="s">
        <v>100</v>
      </c>
      <c r="AG11" s="11" t="s">
        <v>101</v>
      </c>
      <c r="AH11" s="12">
        <v>71.3</v>
      </c>
      <c r="AI11" s="10" t="s">
        <v>16</v>
      </c>
      <c r="AJ11" s="96" t="s">
        <v>16</v>
      </c>
      <c r="AL11" s="119"/>
      <c r="AM11" s="79">
        <f>SUM(AN11:AQ11)</f>
        <v>30</v>
      </c>
      <c r="AN11" s="79">
        <v>2</v>
      </c>
      <c r="AO11" s="79">
        <v>10</v>
      </c>
      <c r="AP11" s="11">
        <v>3</v>
      </c>
      <c r="AQ11" s="80">
        <v>15</v>
      </c>
    </row>
    <row r="12" spans="1:43" ht="15.75">
      <c r="A12" s="15">
        <v>10</v>
      </c>
      <c r="B12" s="35" t="s">
        <v>27</v>
      </c>
      <c r="C12" s="11" t="s">
        <v>102</v>
      </c>
      <c r="D12" s="69">
        <v>69</v>
      </c>
      <c r="E12" s="17" t="s">
        <v>84</v>
      </c>
      <c r="F12" s="140"/>
      <c r="G12" s="15">
        <v>10</v>
      </c>
      <c r="H12" s="35" t="s">
        <v>103</v>
      </c>
      <c r="I12" s="11" t="s">
        <v>104</v>
      </c>
      <c r="J12" s="69">
        <v>75.2</v>
      </c>
      <c r="K12" s="56" t="s">
        <v>24</v>
      </c>
      <c r="L12" s="100" t="s">
        <v>252</v>
      </c>
      <c r="M12" s="15">
        <v>10</v>
      </c>
      <c r="N12" s="11" t="s">
        <v>105</v>
      </c>
      <c r="O12" s="11" t="s">
        <v>106</v>
      </c>
      <c r="P12" s="12">
        <v>76.15</v>
      </c>
      <c r="Q12" s="10" t="s">
        <v>16</v>
      </c>
      <c r="R12" s="96" t="s">
        <v>16</v>
      </c>
      <c r="S12" s="15">
        <v>10</v>
      </c>
      <c r="T12" s="11" t="s">
        <v>107</v>
      </c>
      <c r="U12" s="11" t="s">
        <v>108</v>
      </c>
      <c r="V12" s="12">
        <v>77.14285714285714</v>
      </c>
      <c r="W12" s="10" t="s">
        <v>16</v>
      </c>
      <c r="X12" s="96" t="s">
        <v>16</v>
      </c>
      <c r="Y12" s="15">
        <v>10</v>
      </c>
      <c r="Z12" s="35" t="s">
        <v>22</v>
      </c>
      <c r="AA12" s="11" t="s">
        <v>109</v>
      </c>
      <c r="AB12" s="12">
        <v>71</v>
      </c>
      <c r="AC12" s="16" t="s">
        <v>42</v>
      </c>
      <c r="AD12" s="96" t="s">
        <v>16</v>
      </c>
      <c r="AE12" s="15">
        <v>10</v>
      </c>
      <c r="AF12" s="35" t="s">
        <v>25</v>
      </c>
      <c r="AG12" s="11" t="s">
        <v>110</v>
      </c>
      <c r="AH12" s="12">
        <v>71.2</v>
      </c>
      <c r="AI12" s="16" t="s">
        <v>42</v>
      </c>
      <c r="AJ12" s="96" t="s">
        <v>16</v>
      </c>
      <c r="AL12" s="119"/>
      <c r="AM12" s="81">
        <v>1</v>
      </c>
      <c r="AN12" s="81">
        <v>0.06666666666666667</v>
      </c>
      <c r="AO12" s="81">
        <v>0.3333333333333333</v>
      </c>
      <c r="AP12" s="82">
        <v>0.1</v>
      </c>
      <c r="AQ12" s="83">
        <v>0.5</v>
      </c>
    </row>
    <row r="13" spans="1:43" ht="15.75">
      <c r="A13" s="15">
        <v>11</v>
      </c>
      <c r="B13" s="35" t="s">
        <v>27</v>
      </c>
      <c r="C13" s="11" t="s">
        <v>111</v>
      </c>
      <c r="D13" s="69">
        <v>68.4</v>
      </c>
      <c r="E13" s="17" t="s">
        <v>84</v>
      </c>
      <c r="F13" s="140"/>
      <c r="G13" s="15">
        <v>11</v>
      </c>
      <c r="H13" s="35" t="s">
        <v>112</v>
      </c>
      <c r="I13" s="11" t="s">
        <v>113</v>
      </c>
      <c r="J13" s="69">
        <v>74.7</v>
      </c>
      <c r="K13" s="55" t="s">
        <v>16</v>
      </c>
      <c r="L13" s="96" t="s">
        <v>16</v>
      </c>
      <c r="M13" s="15">
        <v>11</v>
      </c>
      <c r="N13" s="11" t="s">
        <v>39</v>
      </c>
      <c r="O13" s="11" t="s">
        <v>114</v>
      </c>
      <c r="P13" s="12">
        <v>76</v>
      </c>
      <c r="Q13" s="16" t="s">
        <v>42</v>
      </c>
      <c r="R13" s="96" t="s">
        <v>16</v>
      </c>
      <c r="S13" s="15">
        <v>11</v>
      </c>
      <c r="T13" s="11" t="s">
        <v>58</v>
      </c>
      <c r="U13" s="11" t="s">
        <v>115</v>
      </c>
      <c r="V13" s="12">
        <v>77</v>
      </c>
      <c r="W13" s="17" t="s">
        <v>84</v>
      </c>
      <c r="X13" s="140"/>
      <c r="Y13" s="15">
        <v>11</v>
      </c>
      <c r="Z13" s="35" t="s">
        <v>116</v>
      </c>
      <c r="AA13" s="11" t="s">
        <v>117</v>
      </c>
      <c r="AB13" s="12">
        <v>69</v>
      </c>
      <c r="AC13" s="10" t="s">
        <v>16</v>
      </c>
      <c r="AD13" s="96" t="s">
        <v>16</v>
      </c>
      <c r="AE13" s="15">
        <v>11</v>
      </c>
      <c r="AF13" s="35" t="s">
        <v>25</v>
      </c>
      <c r="AG13" s="11" t="s">
        <v>118</v>
      </c>
      <c r="AH13" s="12">
        <v>68.7</v>
      </c>
      <c r="AI13" s="16" t="s">
        <v>42</v>
      </c>
      <c r="AJ13" s="96" t="s">
        <v>16</v>
      </c>
      <c r="AL13" s="119" t="s">
        <v>263</v>
      </c>
      <c r="AM13" s="79" t="s">
        <v>259</v>
      </c>
      <c r="AN13" s="79" t="s">
        <v>264</v>
      </c>
      <c r="AO13" s="79" t="s">
        <v>265</v>
      </c>
      <c r="AP13" s="11" t="s">
        <v>261</v>
      </c>
      <c r="AQ13" s="80" t="s">
        <v>262</v>
      </c>
    </row>
    <row r="14" spans="1:43" ht="15.75">
      <c r="A14" s="15">
        <v>12</v>
      </c>
      <c r="B14" s="35" t="s">
        <v>27</v>
      </c>
      <c r="C14" s="11" t="s">
        <v>119</v>
      </c>
      <c r="D14" s="69">
        <v>67.5</v>
      </c>
      <c r="E14" s="17" t="s">
        <v>84</v>
      </c>
      <c r="F14" s="140"/>
      <c r="G14" s="15">
        <v>12</v>
      </c>
      <c r="H14" s="35" t="s">
        <v>120</v>
      </c>
      <c r="I14" s="11" t="s">
        <v>121</v>
      </c>
      <c r="J14" s="69">
        <v>74.7</v>
      </c>
      <c r="K14" s="55" t="s">
        <v>16</v>
      </c>
      <c r="L14" s="97" t="s">
        <v>24</v>
      </c>
      <c r="M14" s="15">
        <v>12</v>
      </c>
      <c r="N14" s="11" t="s">
        <v>122</v>
      </c>
      <c r="O14" s="11" t="s">
        <v>123</v>
      </c>
      <c r="P14" s="12">
        <v>72.9</v>
      </c>
      <c r="Q14" s="10" t="s">
        <v>16</v>
      </c>
      <c r="R14" s="96" t="s">
        <v>16</v>
      </c>
      <c r="S14" s="15">
        <v>12</v>
      </c>
      <c r="T14" s="11" t="s">
        <v>124</v>
      </c>
      <c r="U14" s="11" t="s">
        <v>125</v>
      </c>
      <c r="V14" s="12">
        <v>76.85714285714286</v>
      </c>
      <c r="W14" s="10" t="s">
        <v>16</v>
      </c>
      <c r="X14" s="96" t="s">
        <v>16</v>
      </c>
      <c r="Y14" s="63">
        <v>12</v>
      </c>
      <c r="Z14" s="64" t="s">
        <v>79</v>
      </c>
      <c r="AA14" s="20" t="s">
        <v>80</v>
      </c>
      <c r="AB14" s="65">
        <v>68</v>
      </c>
      <c r="AC14" s="20" t="s">
        <v>84</v>
      </c>
      <c r="AD14" s="96" t="s">
        <v>16</v>
      </c>
      <c r="AE14" s="15">
        <v>12</v>
      </c>
      <c r="AF14" s="35" t="s">
        <v>90</v>
      </c>
      <c r="AG14" s="11" t="s">
        <v>126</v>
      </c>
      <c r="AH14" s="12">
        <v>67.6</v>
      </c>
      <c r="AI14" s="16" t="s">
        <v>42</v>
      </c>
      <c r="AJ14" s="96" t="s">
        <v>16</v>
      </c>
      <c r="AL14" s="119"/>
      <c r="AM14" s="79">
        <f>SUM(AN14:AQ14)</f>
        <v>16</v>
      </c>
      <c r="AN14" s="79">
        <v>2</v>
      </c>
      <c r="AO14" s="79">
        <v>2</v>
      </c>
      <c r="AP14" s="11">
        <v>12</v>
      </c>
      <c r="AQ14" s="80">
        <v>0</v>
      </c>
    </row>
    <row r="15" spans="1:43" ht="16.5" thickBot="1">
      <c r="A15" s="15">
        <v>13</v>
      </c>
      <c r="B15" s="35" t="s">
        <v>27</v>
      </c>
      <c r="C15" s="11" t="s">
        <v>127</v>
      </c>
      <c r="D15" s="69">
        <v>66.8</v>
      </c>
      <c r="E15" s="17" t="s">
        <v>84</v>
      </c>
      <c r="F15" s="51"/>
      <c r="G15" s="15">
        <v>13</v>
      </c>
      <c r="H15" s="35" t="s">
        <v>14</v>
      </c>
      <c r="I15" s="11" t="s">
        <v>128</v>
      </c>
      <c r="J15" s="69">
        <v>74.6</v>
      </c>
      <c r="K15" s="57" t="s">
        <v>42</v>
      </c>
      <c r="L15" s="96" t="s">
        <v>16</v>
      </c>
      <c r="M15" s="15">
        <v>13</v>
      </c>
      <c r="N15" s="11" t="s">
        <v>39</v>
      </c>
      <c r="O15" s="11" t="s">
        <v>129</v>
      </c>
      <c r="P15" s="12">
        <v>72.55</v>
      </c>
      <c r="Q15" s="17" t="s">
        <v>84</v>
      </c>
      <c r="R15" s="96" t="s">
        <v>16</v>
      </c>
      <c r="S15" s="15">
        <v>13</v>
      </c>
      <c r="T15" s="11" t="s">
        <v>68</v>
      </c>
      <c r="U15" s="11" t="s">
        <v>130</v>
      </c>
      <c r="V15" s="18">
        <v>75.85714285714286</v>
      </c>
      <c r="W15" s="17" t="s">
        <v>84</v>
      </c>
      <c r="X15" s="140"/>
      <c r="Y15" s="15">
        <v>13</v>
      </c>
      <c r="Z15" s="35" t="s">
        <v>98</v>
      </c>
      <c r="AA15" s="11" t="s">
        <v>131</v>
      </c>
      <c r="AB15" s="12">
        <v>67.5</v>
      </c>
      <c r="AC15" s="17" t="s">
        <v>84</v>
      </c>
      <c r="AD15" s="140"/>
      <c r="AE15" s="15">
        <v>13</v>
      </c>
      <c r="AF15" s="35" t="s">
        <v>25</v>
      </c>
      <c r="AG15" s="11" t="s">
        <v>132</v>
      </c>
      <c r="AH15" s="12">
        <v>65.6</v>
      </c>
      <c r="AI15" s="16" t="s">
        <v>42</v>
      </c>
      <c r="AJ15" s="96" t="s">
        <v>16</v>
      </c>
      <c r="AL15" s="120"/>
      <c r="AM15" s="84">
        <f>AM14/AM11</f>
        <v>0.5333333333333333</v>
      </c>
      <c r="AN15" s="84">
        <f>AN14/AM14</f>
        <v>0.125</v>
      </c>
      <c r="AO15" s="84">
        <f>AO14/AM14</f>
        <v>0.125</v>
      </c>
      <c r="AP15" s="85">
        <f>AP14/AM14</f>
        <v>0.75</v>
      </c>
      <c r="AQ15" s="86">
        <f>AQ14/AM14</f>
        <v>0</v>
      </c>
    </row>
    <row r="16" spans="1:43" ht="16.5" thickBot="1">
      <c r="A16" s="15">
        <v>14</v>
      </c>
      <c r="B16" s="35" t="s">
        <v>11</v>
      </c>
      <c r="C16" s="11" t="s">
        <v>133</v>
      </c>
      <c r="D16" s="69">
        <v>65.5</v>
      </c>
      <c r="E16" s="17" t="s">
        <v>84</v>
      </c>
      <c r="F16" s="51"/>
      <c r="G16" s="15">
        <v>14</v>
      </c>
      <c r="H16" s="35" t="s">
        <v>14</v>
      </c>
      <c r="I16" s="11" t="s">
        <v>134</v>
      </c>
      <c r="J16" s="69">
        <v>74.5</v>
      </c>
      <c r="K16" s="58" t="s">
        <v>84</v>
      </c>
      <c r="L16" s="96" t="s">
        <v>16</v>
      </c>
      <c r="M16" s="15">
        <v>14</v>
      </c>
      <c r="N16" s="11" t="s">
        <v>135</v>
      </c>
      <c r="O16" s="11" t="s">
        <v>136</v>
      </c>
      <c r="P16" s="12">
        <v>72.2</v>
      </c>
      <c r="Q16" s="10" t="s">
        <v>16</v>
      </c>
      <c r="R16" s="96" t="s">
        <v>16</v>
      </c>
      <c r="S16" s="15">
        <v>14</v>
      </c>
      <c r="T16" s="11" t="s">
        <v>50</v>
      </c>
      <c r="U16" s="11" t="s">
        <v>137</v>
      </c>
      <c r="V16" s="12">
        <v>75.57142857142857</v>
      </c>
      <c r="W16" s="17" t="s">
        <v>84</v>
      </c>
      <c r="X16" s="140"/>
      <c r="Y16" s="15">
        <v>14</v>
      </c>
      <c r="Z16" s="35" t="s">
        <v>79</v>
      </c>
      <c r="AA16" s="11" t="s">
        <v>138</v>
      </c>
      <c r="AB16" s="12">
        <v>66.5</v>
      </c>
      <c r="AC16" s="17" t="s">
        <v>84</v>
      </c>
      <c r="AD16" s="141"/>
      <c r="AE16" s="15">
        <v>14</v>
      </c>
      <c r="AF16" s="35" t="s">
        <v>61</v>
      </c>
      <c r="AG16" s="11" t="s">
        <v>139</v>
      </c>
      <c r="AH16" s="12">
        <v>63.3</v>
      </c>
      <c r="AI16" s="17" t="s">
        <v>84</v>
      </c>
      <c r="AJ16" s="140"/>
      <c r="AL16" s="128" t="s">
        <v>266</v>
      </c>
      <c r="AM16" s="129"/>
      <c r="AN16" s="129"/>
      <c r="AO16" s="129"/>
      <c r="AP16" s="129"/>
      <c r="AQ16" s="130"/>
    </row>
    <row r="17" spans="1:43" ht="16.5" thickTop="1">
      <c r="A17" s="15">
        <v>15</v>
      </c>
      <c r="B17" s="35" t="s">
        <v>27</v>
      </c>
      <c r="C17" s="11" t="s">
        <v>140</v>
      </c>
      <c r="D17" s="69">
        <v>65.1</v>
      </c>
      <c r="E17" s="17" t="s">
        <v>84</v>
      </c>
      <c r="F17" s="51"/>
      <c r="G17" s="15">
        <v>15</v>
      </c>
      <c r="H17" s="35" t="s">
        <v>37</v>
      </c>
      <c r="I17" s="11" t="s">
        <v>141</v>
      </c>
      <c r="J17" s="69">
        <v>73.9</v>
      </c>
      <c r="K17" s="58" t="s">
        <v>84</v>
      </c>
      <c r="L17" s="101"/>
      <c r="M17" s="15">
        <v>15</v>
      </c>
      <c r="N17" s="11" t="s">
        <v>39</v>
      </c>
      <c r="O17" s="11" t="s">
        <v>142</v>
      </c>
      <c r="P17" s="12">
        <v>69.825</v>
      </c>
      <c r="Q17" s="17" t="s">
        <v>84</v>
      </c>
      <c r="R17" s="96" t="s">
        <v>16</v>
      </c>
      <c r="S17" s="15">
        <v>15</v>
      </c>
      <c r="T17" s="11" t="s">
        <v>143</v>
      </c>
      <c r="U17" s="11" t="s">
        <v>144</v>
      </c>
      <c r="V17" s="12">
        <v>75.28571428571429</v>
      </c>
      <c r="W17" s="10" t="s">
        <v>16</v>
      </c>
      <c r="X17" s="97" t="s">
        <v>24</v>
      </c>
      <c r="Y17" s="15">
        <v>15</v>
      </c>
      <c r="Z17" s="35" t="s">
        <v>70</v>
      </c>
      <c r="AA17" s="11" t="s">
        <v>145</v>
      </c>
      <c r="AB17" s="12">
        <v>65</v>
      </c>
      <c r="AC17" s="17" t="s">
        <v>84</v>
      </c>
      <c r="AD17" s="140"/>
      <c r="AE17" s="15">
        <v>15</v>
      </c>
      <c r="AF17" s="35" t="s">
        <v>61</v>
      </c>
      <c r="AG17" s="11" t="s">
        <v>146</v>
      </c>
      <c r="AH17" s="76">
        <v>63</v>
      </c>
      <c r="AI17" s="17" t="s">
        <v>84</v>
      </c>
      <c r="AJ17" s="141"/>
      <c r="AL17" s="127" t="s">
        <v>257</v>
      </c>
      <c r="AM17" s="104" t="s">
        <v>259</v>
      </c>
      <c r="AN17" s="104" t="s">
        <v>260</v>
      </c>
      <c r="AO17" s="104" t="s">
        <v>261</v>
      </c>
      <c r="AP17" s="8" t="s">
        <v>262</v>
      </c>
      <c r="AQ17" s="105" t="s">
        <v>287</v>
      </c>
    </row>
    <row r="18" spans="1:43" ht="15.75">
      <c r="A18" s="15">
        <v>16</v>
      </c>
      <c r="B18" s="35" t="s">
        <v>147</v>
      </c>
      <c r="C18" s="11" t="s">
        <v>148</v>
      </c>
      <c r="D18" s="69">
        <v>65</v>
      </c>
      <c r="E18" s="10" t="s">
        <v>53</v>
      </c>
      <c r="F18" s="97" t="s">
        <v>24</v>
      </c>
      <c r="G18" s="15">
        <v>16</v>
      </c>
      <c r="H18" s="35" t="s">
        <v>14</v>
      </c>
      <c r="I18" s="11" t="s">
        <v>149</v>
      </c>
      <c r="J18" s="69">
        <v>72.5</v>
      </c>
      <c r="K18" s="58" t="s">
        <v>84</v>
      </c>
      <c r="L18" s="140"/>
      <c r="M18" s="15">
        <v>16</v>
      </c>
      <c r="N18" s="11" t="s">
        <v>39</v>
      </c>
      <c r="O18" s="11" t="s">
        <v>150</v>
      </c>
      <c r="P18" s="12">
        <v>69.65</v>
      </c>
      <c r="Q18" s="17" t="s">
        <v>84</v>
      </c>
      <c r="R18" s="51"/>
      <c r="S18" s="15">
        <v>16</v>
      </c>
      <c r="T18" s="11" t="s">
        <v>151</v>
      </c>
      <c r="U18" s="11" t="s">
        <v>152</v>
      </c>
      <c r="V18" s="12">
        <v>75</v>
      </c>
      <c r="W18" s="10" t="s">
        <v>16</v>
      </c>
      <c r="X18" s="96" t="s">
        <v>16</v>
      </c>
      <c r="Y18" s="15">
        <v>16</v>
      </c>
      <c r="Z18" s="35" t="s">
        <v>70</v>
      </c>
      <c r="AA18" s="11" t="s">
        <v>153</v>
      </c>
      <c r="AB18" s="12">
        <v>65</v>
      </c>
      <c r="AC18" s="17" t="s">
        <v>84</v>
      </c>
      <c r="AD18" s="140"/>
      <c r="AE18" s="15">
        <v>16</v>
      </c>
      <c r="AF18" s="35" t="s">
        <v>72</v>
      </c>
      <c r="AG18" s="11" t="s">
        <v>154</v>
      </c>
      <c r="AH18" s="12">
        <v>61.3</v>
      </c>
      <c r="AI18" s="17" t="s">
        <v>84</v>
      </c>
      <c r="AJ18" s="140"/>
      <c r="AL18" s="119"/>
      <c r="AM18" s="79">
        <f>SUM(AN18:AQ18)</f>
        <v>30</v>
      </c>
      <c r="AN18" s="79">
        <v>3</v>
      </c>
      <c r="AO18" s="79">
        <v>9</v>
      </c>
      <c r="AP18" s="11">
        <v>3</v>
      </c>
      <c r="AQ18" s="80">
        <v>15</v>
      </c>
    </row>
    <row r="19" spans="1:43" ht="15.75">
      <c r="A19" s="15">
        <v>17</v>
      </c>
      <c r="B19" s="35" t="s">
        <v>27</v>
      </c>
      <c r="C19" s="11" t="s">
        <v>155</v>
      </c>
      <c r="D19" s="69">
        <v>64.9</v>
      </c>
      <c r="E19" s="17" t="s">
        <v>84</v>
      </c>
      <c r="F19" s="51"/>
      <c r="G19" s="15">
        <v>17</v>
      </c>
      <c r="H19" s="35" t="s">
        <v>14</v>
      </c>
      <c r="I19" s="11" t="s">
        <v>156</v>
      </c>
      <c r="J19" s="69">
        <v>71.1</v>
      </c>
      <c r="K19" s="58" t="s">
        <v>84</v>
      </c>
      <c r="L19" s="140"/>
      <c r="M19" s="15">
        <v>17</v>
      </c>
      <c r="N19" s="11" t="s">
        <v>66</v>
      </c>
      <c r="O19" s="11" t="s">
        <v>157</v>
      </c>
      <c r="P19" s="12">
        <v>69.4</v>
      </c>
      <c r="Q19" s="17" t="s">
        <v>84</v>
      </c>
      <c r="R19" s="140"/>
      <c r="S19" s="15">
        <v>17</v>
      </c>
      <c r="T19" s="11" t="s">
        <v>50</v>
      </c>
      <c r="U19" s="11" t="s">
        <v>158</v>
      </c>
      <c r="V19" s="12">
        <v>74.28571428571429</v>
      </c>
      <c r="W19" s="17" t="s">
        <v>84</v>
      </c>
      <c r="X19" s="140"/>
      <c r="Y19" s="15">
        <v>17</v>
      </c>
      <c r="Z19" s="35" t="s">
        <v>32</v>
      </c>
      <c r="AA19" s="11" t="s">
        <v>159</v>
      </c>
      <c r="AB19" s="12">
        <v>63.5</v>
      </c>
      <c r="AC19" s="17" t="s">
        <v>84</v>
      </c>
      <c r="AD19" s="140"/>
      <c r="AE19" s="15">
        <v>17</v>
      </c>
      <c r="AF19" s="35" t="s">
        <v>160</v>
      </c>
      <c r="AG19" s="11" t="s">
        <v>161</v>
      </c>
      <c r="AH19" s="12">
        <v>59.4</v>
      </c>
      <c r="AI19" s="10" t="s">
        <v>16</v>
      </c>
      <c r="AJ19" s="96" t="s">
        <v>16</v>
      </c>
      <c r="AL19" s="119"/>
      <c r="AM19" s="81">
        <v>1</v>
      </c>
      <c r="AN19" s="81">
        <v>0.1</v>
      </c>
      <c r="AO19" s="81">
        <v>0.3</v>
      </c>
      <c r="AP19" s="82">
        <v>0.1</v>
      </c>
      <c r="AQ19" s="83">
        <v>0.5</v>
      </c>
    </row>
    <row r="20" spans="1:43" ht="15.75">
      <c r="A20" s="15">
        <v>18</v>
      </c>
      <c r="B20" s="35" t="s">
        <v>27</v>
      </c>
      <c r="C20" s="11" t="s">
        <v>162</v>
      </c>
      <c r="D20" s="69">
        <v>64.80000000000001</v>
      </c>
      <c r="E20" s="17" t="s">
        <v>84</v>
      </c>
      <c r="F20" s="51"/>
      <c r="G20" s="15">
        <v>18</v>
      </c>
      <c r="H20" s="35" t="s">
        <v>14</v>
      </c>
      <c r="I20" s="11" t="s">
        <v>163</v>
      </c>
      <c r="J20" s="69">
        <v>70.7</v>
      </c>
      <c r="K20" s="58" t="s">
        <v>84</v>
      </c>
      <c r="L20" s="140"/>
      <c r="M20" s="15">
        <v>18</v>
      </c>
      <c r="N20" s="11" t="s">
        <v>39</v>
      </c>
      <c r="O20" s="11" t="s">
        <v>164</v>
      </c>
      <c r="P20" s="12">
        <v>68.65</v>
      </c>
      <c r="Q20" s="17" t="s">
        <v>84</v>
      </c>
      <c r="R20" s="141"/>
      <c r="S20" s="15">
        <v>18</v>
      </c>
      <c r="T20" s="11" t="s">
        <v>143</v>
      </c>
      <c r="U20" s="11" t="s">
        <v>165</v>
      </c>
      <c r="V20" s="12">
        <v>73.85714285714286</v>
      </c>
      <c r="W20" s="17" t="s">
        <v>84</v>
      </c>
      <c r="X20" s="140"/>
      <c r="Y20" s="15">
        <v>18</v>
      </c>
      <c r="Z20" s="35" t="s">
        <v>166</v>
      </c>
      <c r="AA20" s="11" t="s">
        <v>167</v>
      </c>
      <c r="AB20" s="12">
        <v>54</v>
      </c>
      <c r="AC20" s="10" t="s">
        <v>16</v>
      </c>
      <c r="AD20" s="96" t="s">
        <v>16</v>
      </c>
      <c r="AE20" s="15">
        <v>18</v>
      </c>
      <c r="AF20" s="35" t="s">
        <v>160</v>
      </c>
      <c r="AG20" s="11" t="s">
        <v>168</v>
      </c>
      <c r="AH20" s="12">
        <v>59.2</v>
      </c>
      <c r="AI20" s="17" t="s">
        <v>84</v>
      </c>
      <c r="AJ20" s="140"/>
      <c r="AL20" s="119" t="s">
        <v>263</v>
      </c>
      <c r="AM20" s="79" t="s">
        <v>259</v>
      </c>
      <c r="AN20" s="79" t="s">
        <v>264</v>
      </c>
      <c r="AO20" s="79" t="s">
        <v>265</v>
      </c>
      <c r="AP20" s="11" t="s">
        <v>261</v>
      </c>
      <c r="AQ20" s="80" t="s">
        <v>262</v>
      </c>
    </row>
    <row r="21" spans="1:43" ht="15.75">
      <c r="A21" s="15">
        <v>19</v>
      </c>
      <c r="B21" s="35" t="s">
        <v>169</v>
      </c>
      <c r="C21" s="11" t="s">
        <v>170</v>
      </c>
      <c r="D21" s="69">
        <v>64.7</v>
      </c>
      <c r="E21" s="10" t="s">
        <v>16</v>
      </c>
      <c r="F21" s="96" t="s">
        <v>16</v>
      </c>
      <c r="G21" s="15">
        <v>19</v>
      </c>
      <c r="H21" s="35" t="s">
        <v>93</v>
      </c>
      <c r="I21" s="11" t="s">
        <v>171</v>
      </c>
      <c r="J21" s="69">
        <v>68.8</v>
      </c>
      <c r="K21" s="58" t="s">
        <v>84</v>
      </c>
      <c r="L21" s="140"/>
      <c r="M21" s="15">
        <v>19</v>
      </c>
      <c r="N21" s="11" t="s">
        <v>39</v>
      </c>
      <c r="O21" s="11" t="s">
        <v>172</v>
      </c>
      <c r="P21" s="12">
        <v>67.4</v>
      </c>
      <c r="Q21" s="17" t="s">
        <v>84</v>
      </c>
      <c r="R21" s="141"/>
      <c r="S21" s="15">
        <v>19</v>
      </c>
      <c r="T21" s="11" t="s">
        <v>173</v>
      </c>
      <c r="U21" s="11" t="s">
        <v>174</v>
      </c>
      <c r="V21" s="12">
        <v>73.85714285714286</v>
      </c>
      <c r="W21" s="10" t="s">
        <v>16</v>
      </c>
      <c r="X21" s="96" t="s">
        <v>16</v>
      </c>
      <c r="Y21" s="15">
        <v>19</v>
      </c>
      <c r="Z21" s="35" t="s">
        <v>70</v>
      </c>
      <c r="AA21" s="11" t="s">
        <v>175</v>
      </c>
      <c r="AB21" s="18">
        <v>48</v>
      </c>
      <c r="AC21" s="17" t="s">
        <v>84</v>
      </c>
      <c r="AD21" s="51"/>
      <c r="AE21" s="15">
        <v>19</v>
      </c>
      <c r="AF21" s="35" t="s">
        <v>81</v>
      </c>
      <c r="AG21" s="11" t="s">
        <v>176</v>
      </c>
      <c r="AH21" s="12">
        <v>59.1</v>
      </c>
      <c r="AI21" s="17" t="s">
        <v>84</v>
      </c>
      <c r="AJ21" s="140"/>
      <c r="AL21" s="119"/>
      <c r="AM21" s="79">
        <f>SUM(AN21:AQ21)</f>
        <v>15</v>
      </c>
      <c r="AN21" s="79">
        <v>3</v>
      </c>
      <c r="AO21" s="79">
        <v>4</v>
      </c>
      <c r="AP21" s="11">
        <v>8</v>
      </c>
      <c r="AQ21" s="80">
        <v>0</v>
      </c>
    </row>
    <row r="22" spans="1:43" ht="16.5" thickBot="1">
      <c r="A22" s="15">
        <v>20</v>
      </c>
      <c r="B22" s="35" t="s">
        <v>27</v>
      </c>
      <c r="C22" s="11" t="s">
        <v>177</v>
      </c>
      <c r="D22" s="69">
        <v>64.6</v>
      </c>
      <c r="E22" s="17" t="s">
        <v>84</v>
      </c>
      <c r="F22" s="51"/>
      <c r="G22" s="15">
        <v>20</v>
      </c>
      <c r="H22" s="35" t="s">
        <v>178</v>
      </c>
      <c r="I22" s="11" t="s">
        <v>179</v>
      </c>
      <c r="J22" s="69">
        <v>68.6</v>
      </c>
      <c r="K22" s="55" t="s">
        <v>53</v>
      </c>
      <c r="L22" s="96" t="s">
        <v>53</v>
      </c>
      <c r="M22" s="15">
        <v>20</v>
      </c>
      <c r="N22" s="11" t="s">
        <v>122</v>
      </c>
      <c r="O22" s="11" t="s">
        <v>180</v>
      </c>
      <c r="P22" s="12">
        <v>67.05</v>
      </c>
      <c r="Q22" s="17" t="s">
        <v>84</v>
      </c>
      <c r="R22" s="140"/>
      <c r="S22" s="15">
        <v>20</v>
      </c>
      <c r="T22" s="11" t="s">
        <v>50</v>
      </c>
      <c r="U22" s="11" t="s">
        <v>181</v>
      </c>
      <c r="V22" s="12">
        <v>72.71428571428571</v>
      </c>
      <c r="W22" s="17" t="s">
        <v>84</v>
      </c>
      <c r="X22" s="51"/>
      <c r="Y22" s="15">
        <v>20</v>
      </c>
      <c r="Z22" s="35" t="s">
        <v>70</v>
      </c>
      <c r="AA22" s="11" t="s">
        <v>182</v>
      </c>
      <c r="AB22" s="12">
        <v>44</v>
      </c>
      <c r="AC22" s="17" t="s">
        <v>84</v>
      </c>
      <c r="AD22" s="51"/>
      <c r="AE22" s="15">
        <v>20</v>
      </c>
      <c r="AF22" s="35" t="s">
        <v>81</v>
      </c>
      <c r="AG22" s="11" t="s">
        <v>183</v>
      </c>
      <c r="AH22" s="12">
        <v>59</v>
      </c>
      <c r="AI22" s="17" t="s">
        <v>84</v>
      </c>
      <c r="AJ22" s="141"/>
      <c r="AL22" s="120"/>
      <c r="AM22" s="84">
        <f>AM21/AM18</f>
        <v>0.5</v>
      </c>
      <c r="AN22" s="84">
        <f>AN21/AM21</f>
        <v>0.2</v>
      </c>
      <c r="AO22" s="84">
        <f>AO21/AM21</f>
        <v>0.26666666666666666</v>
      </c>
      <c r="AP22" s="85">
        <f>AP21/AM21</f>
        <v>0.5333333333333333</v>
      </c>
      <c r="AQ22" s="86">
        <f>AQ21/AM21</f>
        <v>0</v>
      </c>
    </row>
    <row r="23" spans="1:43" ht="16.5" thickBot="1">
      <c r="A23" s="15">
        <v>21</v>
      </c>
      <c r="B23" s="35" t="s">
        <v>147</v>
      </c>
      <c r="C23" s="11" t="s">
        <v>184</v>
      </c>
      <c r="D23" s="69">
        <v>64.1</v>
      </c>
      <c r="E23" s="17" t="s">
        <v>84</v>
      </c>
      <c r="F23" s="140"/>
      <c r="G23" s="15">
        <v>21</v>
      </c>
      <c r="H23" s="35" t="s">
        <v>14</v>
      </c>
      <c r="I23" s="11" t="s">
        <v>185</v>
      </c>
      <c r="J23" s="69">
        <v>67.2</v>
      </c>
      <c r="K23" s="58" t="s">
        <v>84</v>
      </c>
      <c r="L23" s="101"/>
      <c r="M23" s="15">
        <v>21</v>
      </c>
      <c r="N23" s="11" t="s">
        <v>66</v>
      </c>
      <c r="O23" s="11" t="s">
        <v>186</v>
      </c>
      <c r="P23" s="12">
        <v>66.35</v>
      </c>
      <c r="Q23" s="17" t="s">
        <v>187</v>
      </c>
      <c r="R23" s="141"/>
      <c r="S23" s="15">
        <v>21</v>
      </c>
      <c r="T23" s="11" t="s">
        <v>107</v>
      </c>
      <c r="U23" s="11" t="s">
        <v>188</v>
      </c>
      <c r="V23" s="12">
        <v>72</v>
      </c>
      <c r="W23" s="17" t="s">
        <v>84</v>
      </c>
      <c r="X23" s="140"/>
      <c r="Y23" s="15">
        <v>21</v>
      </c>
      <c r="Z23" s="35" t="s">
        <v>189</v>
      </c>
      <c r="AA23" s="11" t="s">
        <v>190</v>
      </c>
      <c r="AB23" s="12">
        <v>43.5</v>
      </c>
      <c r="AC23" s="10" t="s">
        <v>53</v>
      </c>
      <c r="AD23" s="51"/>
      <c r="AE23" s="15">
        <v>21</v>
      </c>
      <c r="AF23" s="35" t="s">
        <v>160</v>
      </c>
      <c r="AG23" s="11" t="s">
        <v>191</v>
      </c>
      <c r="AH23" s="12">
        <v>58.2</v>
      </c>
      <c r="AI23" s="17" t="s">
        <v>84</v>
      </c>
      <c r="AJ23" s="140"/>
      <c r="AL23" s="128" t="s">
        <v>267</v>
      </c>
      <c r="AM23" s="129"/>
      <c r="AN23" s="129"/>
      <c r="AO23" s="129"/>
      <c r="AP23" s="129"/>
      <c r="AQ23" s="130"/>
    </row>
    <row r="24" spans="1:43" ht="16.5" thickTop="1">
      <c r="A24" s="15">
        <v>22</v>
      </c>
      <c r="B24" s="35" t="s">
        <v>27</v>
      </c>
      <c r="C24" s="11" t="s">
        <v>192</v>
      </c>
      <c r="D24" s="69">
        <v>63.099999999999994</v>
      </c>
      <c r="E24" s="17" t="s">
        <v>84</v>
      </c>
      <c r="F24" s="141"/>
      <c r="G24" s="15">
        <v>22</v>
      </c>
      <c r="H24" s="35" t="s">
        <v>37</v>
      </c>
      <c r="I24" s="11" t="s">
        <v>193</v>
      </c>
      <c r="J24" s="69">
        <v>66.2</v>
      </c>
      <c r="K24" s="58" t="s">
        <v>84</v>
      </c>
      <c r="L24" s="101"/>
      <c r="M24" s="15">
        <v>22</v>
      </c>
      <c r="N24" s="11" t="s">
        <v>39</v>
      </c>
      <c r="O24" s="11" t="s">
        <v>194</v>
      </c>
      <c r="P24" s="12">
        <v>65.1</v>
      </c>
      <c r="Q24" s="17" t="s">
        <v>84</v>
      </c>
      <c r="R24" s="141"/>
      <c r="S24" s="15">
        <v>22</v>
      </c>
      <c r="T24" s="11" t="s">
        <v>58</v>
      </c>
      <c r="U24" s="11" t="s">
        <v>195</v>
      </c>
      <c r="V24" s="12">
        <v>71.57142857142857</v>
      </c>
      <c r="W24" s="17" t="s">
        <v>84</v>
      </c>
      <c r="X24" s="51"/>
      <c r="Y24" s="15">
        <v>22</v>
      </c>
      <c r="Z24" s="35" t="s">
        <v>32</v>
      </c>
      <c r="AA24" s="11" t="s">
        <v>196</v>
      </c>
      <c r="AB24" s="12">
        <v>42.5</v>
      </c>
      <c r="AC24" s="17" t="s">
        <v>84</v>
      </c>
      <c r="AD24" s="140"/>
      <c r="AE24" s="15">
        <v>22</v>
      </c>
      <c r="AF24" s="35" t="s">
        <v>25</v>
      </c>
      <c r="AG24" s="11" t="s">
        <v>197</v>
      </c>
      <c r="AH24" s="12">
        <v>54.5</v>
      </c>
      <c r="AI24" s="17" t="s">
        <v>84</v>
      </c>
      <c r="AJ24" s="141"/>
      <c r="AL24" s="127" t="s">
        <v>257</v>
      </c>
      <c r="AM24" s="104" t="s">
        <v>259</v>
      </c>
      <c r="AN24" s="104" t="s">
        <v>260</v>
      </c>
      <c r="AO24" s="104" t="s">
        <v>261</v>
      </c>
      <c r="AP24" s="8" t="s">
        <v>262</v>
      </c>
      <c r="AQ24" s="105" t="s">
        <v>287</v>
      </c>
    </row>
    <row r="25" spans="1:43" ht="15.75">
      <c r="A25" s="15">
        <v>23</v>
      </c>
      <c r="B25" s="35" t="s">
        <v>27</v>
      </c>
      <c r="C25" s="11" t="s">
        <v>198</v>
      </c>
      <c r="D25" s="69">
        <v>60.39999999999999</v>
      </c>
      <c r="E25" s="17" t="s">
        <v>84</v>
      </c>
      <c r="F25" s="141"/>
      <c r="G25" s="15">
        <v>23</v>
      </c>
      <c r="H25" s="35" t="s">
        <v>85</v>
      </c>
      <c r="I25" s="11" t="s">
        <v>199</v>
      </c>
      <c r="J25" s="69">
        <v>65.7</v>
      </c>
      <c r="K25" s="55" t="s">
        <v>16</v>
      </c>
      <c r="L25" s="140"/>
      <c r="M25" s="15">
        <v>23</v>
      </c>
      <c r="N25" s="11" t="s">
        <v>66</v>
      </c>
      <c r="O25" s="11" t="s">
        <v>200</v>
      </c>
      <c r="P25" s="12">
        <v>62.8</v>
      </c>
      <c r="Q25" s="17" t="s">
        <v>84</v>
      </c>
      <c r="R25" s="141"/>
      <c r="S25" s="15">
        <v>23</v>
      </c>
      <c r="T25" s="11" t="s">
        <v>50</v>
      </c>
      <c r="U25" s="11" t="s">
        <v>201</v>
      </c>
      <c r="V25" s="12">
        <v>71.28571428571429</v>
      </c>
      <c r="W25" s="17" t="s">
        <v>84</v>
      </c>
      <c r="X25" s="51"/>
      <c r="Y25" s="15">
        <v>23</v>
      </c>
      <c r="Z25" s="35" t="s">
        <v>70</v>
      </c>
      <c r="AA25" s="11" t="s">
        <v>202</v>
      </c>
      <c r="AB25" s="12">
        <v>40.5</v>
      </c>
      <c r="AC25" s="17" t="s">
        <v>84</v>
      </c>
      <c r="AD25" s="141"/>
      <c r="AE25" s="15">
        <v>23</v>
      </c>
      <c r="AF25" s="35" t="s">
        <v>25</v>
      </c>
      <c r="AG25" s="11" t="s">
        <v>203</v>
      </c>
      <c r="AH25" s="12">
        <v>54.2</v>
      </c>
      <c r="AI25" s="17" t="s">
        <v>84</v>
      </c>
      <c r="AJ25" s="141"/>
      <c r="AL25" s="119"/>
      <c r="AM25" s="79">
        <f>SUM(AN25:AQ25)</f>
        <v>29</v>
      </c>
      <c r="AN25" s="79">
        <v>2</v>
      </c>
      <c r="AO25" s="79">
        <v>9</v>
      </c>
      <c r="AP25" s="11">
        <v>3</v>
      </c>
      <c r="AQ25" s="80">
        <v>15</v>
      </c>
    </row>
    <row r="26" spans="1:43" ht="15.75">
      <c r="A26" s="15">
        <v>24</v>
      </c>
      <c r="B26" s="35" t="s">
        <v>169</v>
      </c>
      <c r="C26" s="11" t="s">
        <v>204</v>
      </c>
      <c r="D26" s="69">
        <v>59.5</v>
      </c>
      <c r="E26" s="17" t="s">
        <v>84</v>
      </c>
      <c r="F26" s="140"/>
      <c r="G26" s="15">
        <v>24</v>
      </c>
      <c r="H26" s="35" t="s">
        <v>14</v>
      </c>
      <c r="I26" s="11" t="s">
        <v>205</v>
      </c>
      <c r="J26" s="69">
        <v>64.2</v>
      </c>
      <c r="K26" s="58" t="s">
        <v>84</v>
      </c>
      <c r="L26" s="101"/>
      <c r="M26" s="15">
        <v>24</v>
      </c>
      <c r="N26" s="11" t="s">
        <v>76</v>
      </c>
      <c r="O26" s="11" t="s">
        <v>206</v>
      </c>
      <c r="P26" s="12">
        <v>61.5</v>
      </c>
      <c r="Q26" s="17" t="s">
        <v>84</v>
      </c>
      <c r="R26" s="140"/>
      <c r="S26" s="15">
        <v>24</v>
      </c>
      <c r="T26" s="11" t="s">
        <v>50</v>
      </c>
      <c r="U26" s="11" t="s">
        <v>207</v>
      </c>
      <c r="V26" s="12">
        <v>70.28571428571429</v>
      </c>
      <c r="W26" s="17" t="s">
        <v>84</v>
      </c>
      <c r="X26" s="51"/>
      <c r="Y26" s="15">
        <v>24</v>
      </c>
      <c r="Z26" s="35" t="s">
        <v>32</v>
      </c>
      <c r="AA26" s="11" t="s">
        <v>208</v>
      </c>
      <c r="AB26" s="12">
        <v>31.5</v>
      </c>
      <c r="AC26" s="17" t="s">
        <v>84</v>
      </c>
      <c r="AD26" s="141"/>
      <c r="AE26" s="15">
        <v>24</v>
      </c>
      <c r="AF26" s="35" t="s">
        <v>45</v>
      </c>
      <c r="AG26" s="11" t="s">
        <v>209</v>
      </c>
      <c r="AH26" s="12">
        <v>50.5</v>
      </c>
      <c r="AI26" s="17" t="s">
        <v>84</v>
      </c>
      <c r="AJ26" s="140"/>
      <c r="AL26" s="119"/>
      <c r="AM26" s="81">
        <v>1</v>
      </c>
      <c r="AN26" s="81">
        <v>0.06896551724137931</v>
      </c>
      <c r="AO26" s="81">
        <v>0.3103448275862069</v>
      </c>
      <c r="AP26" s="82">
        <v>0.10344827586206896</v>
      </c>
      <c r="AQ26" s="83">
        <v>0.5172413793103449</v>
      </c>
    </row>
    <row r="27" spans="1:43" ht="15.75">
      <c r="A27" s="15">
        <v>25</v>
      </c>
      <c r="B27" s="35" t="s">
        <v>210</v>
      </c>
      <c r="C27" s="11" t="s">
        <v>211</v>
      </c>
      <c r="D27" s="69">
        <v>48.3</v>
      </c>
      <c r="E27" s="10" t="s">
        <v>16</v>
      </c>
      <c r="F27" s="96" t="s">
        <v>16</v>
      </c>
      <c r="G27" s="15">
        <v>25</v>
      </c>
      <c r="H27" s="35" t="s">
        <v>93</v>
      </c>
      <c r="I27" s="11" t="s">
        <v>212</v>
      </c>
      <c r="J27" s="69">
        <v>64</v>
      </c>
      <c r="K27" s="58" t="s">
        <v>84</v>
      </c>
      <c r="L27" s="101"/>
      <c r="M27" s="15">
        <v>25</v>
      </c>
      <c r="N27" s="11" t="s">
        <v>213</v>
      </c>
      <c r="O27" s="11" t="s">
        <v>214</v>
      </c>
      <c r="P27" s="12">
        <v>60.15</v>
      </c>
      <c r="Q27" s="10" t="s">
        <v>16</v>
      </c>
      <c r="R27" s="96" t="s">
        <v>16</v>
      </c>
      <c r="S27" s="15">
        <v>25</v>
      </c>
      <c r="T27" s="11" t="s">
        <v>50</v>
      </c>
      <c r="U27" s="11" t="s">
        <v>215</v>
      </c>
      <c r="V27" s="12">
        <v>69.42857142857143</v>
      </c>
      <c r="W27" s="17" t="s">
        <v>84</v>
      </c>
      <c r="X27" s="51"/>
      <c r="Y27" s="15">
        <v>25</v>
      </c>
      <c r="Z27" s="35" t="s">
        <v>189</v>
      </c>
      <c r="AA27" s="11" t="s">
        <v>216</v>
      </c>
      <c r="AB27" s="12">
        <v>31</v>
      </c>
      <c r="AC27" s="17" t="s">
        <v>84</v>
      </c>
      <c r="AD27" s="140"/>
      <c r="AE27" s="15">
        <v>25</v>
      </c>
      <c r="AF27" s="35" t="s">
        <v>160</v>
      </c>
      <c r="AG27" s="11" t="s">
        <v>217</v>
      </c>
      <c r="AH27" s="12">
        <v>48.3</v>
      </c>
      <c r="AI27" s="17" t="s">
        <v>84</v>
      </c>
      <c r="AJ27" s="141"/>
      <c r="AL27" s="119" t="s">
        <v>263</v>
      </c>
      <c r="AM27" s="79" t="s">
        <v>259</v>
      </c>
      <c r="AN27" s="79" t="s">
        <v>264</v>
      </c>
      <c r="AO27" s="79" t="s">
        <v>265</v>
      </c>
      <c r="AP27" s="11" t="s">
        <v>261</v>
      </c>
      <c r="AQ27" s="80" t="s">
        <v>262</v>
      </c>
    </row>
    <row r="28" spans="1:43" ht="15.75">
      <c r="A28" s="15">
        <v>26</v>
      </c>
      <c r="B28" s="35" t="s">
        <v>218</v>
      </c>
      <c r="C28" s="11" t="s">
        <v>219</v>
      </c>
      <c r="D28" s="69">
        <v>47.7</v>
      </c>
      <c r="E28" s="10" t="s">
        <v>53</v>
      </c>
      <c r="F28" s="96" t="s">
        <v>16</v>
      </c>
      <c r="G28" s="15">
        <v>26</v>
      </c>
      <c r="H28" s="35" t="s">
        <v>14</v>
      </c>
      <c r="I28" s="11" t="s">
        <v>220</v>
      </c>
      <c r="J28" s="69">
        <v>62.8</v>
      </c>
      <c r="K28" s="58" t="s">
        <v>84</v>
      </c>
      <c r="L28" s="101"/>
      <c r="M28" s="15">
        <v>26</v>
      </c>
      <c r="N28" s="11" t="s">
        <v>76</v>
      </c>
      <c r="O28" s="11" t="s">
        <v>221</v>
      </c>
      <c r="P28" s="12">
        <v>57.2</v>
      </c>
      <c r="Q28" s="17" t="s">
        <v>84</v>
      </c>
      <c r="R28" s="51"/>
      <c r="S28" s="15">
        <v>26</v>
      </c>
      <c r="T28" s="11" t="s">
        <v>50</v>
      </c>
      <c r="U28" s="11" t="s">
        <v>222</v>
      </c>
      <c r="V28" s="12">
        <v>67.85714285714286</v>
      </c>
      <c r="W28" s="17" t="s">
        <v>84</v>
      </c>
      <c r="X28" s="51"/>
      <c r="Y28" s="15">
        <v>26</v>
      </c>
      <c r="Z28" s="35" t="s">
        <v>32</v>
      </c>
      <c r="AA28" s="11" t="s">
        <v>223</v>
      </c>
      <c r="AB28" s="12">
        <v>30</v>
      </c>
      <c r="AC28" s="17" t="s">
        <v>84</v>
      </c>
      <c r="AD28" s="51"/>
      <c r="AE28" s="15">
        <v>26</v>
      </c>
      <c r="AF28" s="35" t="s">
        <v>160</v>
      </c>
      <c r="AG28" s="11" t="s">
        <v>224</v>
      </c>
      <c r="AH28" s="12">
        <v>46.9</v>
      </c>
      <c r="AI28" s="17" t="s">
        <v>84</v>
      </c>
      <c r="AJ28" s="141"/>
      <c r="AL28" s="119"/>
      <c r="AM28" s="79">
        <f>SUM(AN28:AQ28)</f>
        <v>16</v>
      </c>
      <c r="AN28" s="79">
        <v>2</v>
      </c>
      <c r="AO28" s="79">
        <v>2</v>
      </c>
      <c r="AP28" s="11">
        <v>12</v>
      </c>
      <c r="AQ28" s="80">
        <v>0</v>
      </c>
    </row>
    <row r="29" spans="1:43" ht="16.5" thickBot="1">
      <c r="A29" s="15">
        <v>27</v>
      </c>
      <c r="B29" s="35" t="s">
        <v>225</v>
      </c>
      <c r="C29" s="11" t="s">
        <v>226</v>
      </c>
      <c r="D29" s="69">
        <v>45.5</v>
      </c>
      <c r="E29" s="10" t="s">
        <v>53</v>
      </c>
      <c r="F29" s="96" t="s">
        <v>16</v>
      </c>
      <c r="G29" s="15">
        <v>27</v>
      </c>
      <c r="H29" s="35" t="s">
        <v>93</v>
      </c>
      <c r="I29" s="11" t="s">
        <v>227</v>
      </c>
      <c r="J29" s="69">
        <v>61.8</v>
      </c>
      <c r="K29" s="58" t="s">
        <v>84</v>
      </c>
      <c r="L29" s="101"/>
      <c r="M29" s="15">
        <v>27</v>
      </c>
      <c r="N29" s="11" t="s">
        <v>135</v>
      </c>
      <c r="O29" s="11" t="s">
        <v>228</v>
      </c>
      <c r="P29" s="12">
        <v>52.75</v>
      </c>
      <c r="Q29" s="17" t="s">
        <v>84</v>
      </c>
      <c r="R29" s="140"/>
      <c r="S29" s="15">
        <v>27</v>
      </c>
      <c r="T29" s="11" t="s">
        <v>19</v>
      </c>
      <c r="U29" s="11" t="s">
        <v>229</v>
      </c>
      <c r="V29" s="12">
        <v>66.71428571428571</v>
      </c>
      <c r="W29" s="17" t="s">
        <v>84</v>
      </c>
      <c r="X29" s="51"/>
      <c r="Y29" s="15">
        <v>27</v>
      </c>
      <c r="Z29" s="35" t="s">
        <v>32</v>
      </c>
      <c r="AA29" s="11" t="s">
        <v>230</v>
      </c>
      <c r="AB29" s="19">
        <v>25.5</v>
      </c>
      <c r="AC29" s="20" t="s">
        <v>231</v>
      </c>
      <c r="AD29" s="51"/>
      <c r="AE29" s="15">
        <v>27</v>
      </c>
      <c r="AF29" s="35" t="s">
        <v>100</v>
      </c>
      <c r="AG29" s="11" t="s">
        <v>232</v>
      </c>
      <c r="AH29" s="12">
        <v>40.9</v>
      </c>
      <c r="AI29" s="21" t="s">
        <v>84</v>
      </c>
      <c r="AJ29" s="140"/>
      <c r="AL29" s="120"/>
      <c r="AM29" s="84">
        <f>AM28/AM25</f>
        <v>0.5517241379310345</v>
      </c>
      <c r="AN29" s="84">
        <f>AN28/AM28</f>
        <v>0.125</v>
      </c>
      <c r="AO29" s="84">
        <f>AO28/AM28</f>
        <v>0.125</v>
      </c>
      <c r="AP29" s="85">
        <f>AP28/AM28</f>
        <v>0.75</v>
      </c>
      <c r="AQ29" s="86">
        <f>AQ28/AM28</f>
        <v>0</v>
      </c>
    </row>
    <row r="30" spans="1:43" ht="16.5" thickBot="1">
      <c r="A30" s="15">
        <v>28</v>
      </c>
      <c r="B30" s="35" t="s">
        <v>233</v>
      </c>
      <c r="C30" s="11" t="s">
        <v>234</v>
      </c>
      <c r="D30" s="69">
        <v>35</v>
      </c>
      <c r="E30" s="10" t="s">
        <v>53</v>
      </c>
      <c r="F30" s="96" t="s">
        <v>16</v>
      </c>
      <c r="G30" s="15">
        <v>28</v>
      </c>
      <c r="H30" s="35" t="s">
        <v>14</v>
      </c>
      <c r="I30" s="11" t="s">
        <v>235</v>
      </c>
      <c r="J30" s="69">
        <v>61.2</v>
      </c>
      <c r="K30" s="58" t="s">
        <v>84</v>
      </c>
      <c r="L30" s="101"/>
      <c r="M30" s="15">
        <v>28</v>
      </c>
      <c r="N30" s="11" t="s">
        <v>122</v>
      </c>
      <c r="O30" s="11" t="s">
        <v>236</v>
      </c>
      <c r="P30" s="12">
        <v>51.85</v>
      </c>
      <c r="Q30" s="17" t="s">
        <v>84</v>
      </c>
      <c r="R30" s="51"/>
      <c r="S30" s="15">
        <v>28</v>
      </c>
      <c r="T30" s="11" t="s">
        <v>151</v>
      </c>
      <c r="U30" s="11" t="s">
        <v>237</v>
      </c>
      <c r="V30" s="12">
        <v>63.142857142857146</v>
      </c>
      <c r="W30" s="17" t="s">
        <v>84</v>
      </c>
      <c r="X30" s="140"/>
      <c r="Y30" s="15">
        <v>28</v>
      </c>
      <c r="Z30" s="35" t="s">
        <v>32</v>
      </c>
      <c r="AA30" s="11" t="s">
        <v>238</v>
      </c>
      <c r="AB30" s="19">
        <v>16</v>
      </c>
      <c r="AC30" s="20" t="s">
        <v>231</v>
      </c>
      <c r="AD30" s="51"/>
      <c r="AE30" s="15">
        <v>28</v>
      </c>
      <c r="AF30" s="35" t="s">
        <v>34</v>
      </c>
      <c r="AG30" s="11" t="s">
        <v>239</v>
      </c>
      <c r="AH30" s="12">
        <v>37.7</v>
      </c>
      <c r="AI30" s="11" t="s">
        <v>84</v>
      </c>
      <c r="AJ30" s="140"/>
      <c r="AL30" s="128" t="s">
        <v>268</v>
      </c>
      <c r="AM30" s="129"/>
      <c r="AN30" s="129"/>
      <c r="AO30" s="129"/>
      <c r="AP30" s="129"/>
      <c r="AQ30" s="130"/>
    </row>
    <row r="31" spans="1:43" ht="16.5" thickTop="1">
      <c r="A31" s="15">
        <v>29</v>
      </c>
      <c r="B31" s="35" t="s">
        <v>240</v>
      </c>
      <c r="C31" s="11" t="s">
        <v>241</v>
      </c>
      <c r="D31" s="69">
        <v>34.5</v>
      </c>
      <c r="E31" s="10" t="s">
        <v>53</v>
      </c>
      <c r="F31" s="96" t="s">
        <v>16</v>
      </c>
      <c r="G31" s="15">
        <v>29</v>
      </c>
      <c r="H31" s="35" t="s">
        <v>14</v>
      </c>
      <c r="I31" s="11" t="s">
        <v>242</v>
      </c>
      <c r="J31" s="69">
        <v>56.4</v>
      </c>
      <c r="K31" s="58" t="s">
        <v>84</v>
      </c>
      <c r="L31" s="101"/>
      <c r="M31" s="15">
        <v>29</v>
      </c>
      <c r="N31" s="11" t="s">
        <v>39</v>
      </c>
      <c r="O31" s="11" t="s">
        <v>243</v>
      </c>
      <c r="P31" s="12">
        <v>50.4</v>
      </c>
      <c r="Q31" s="17" t="s">
        <v>84</v>
      </c>
      <c r="R31" s="51"/>
      <c r="S31" s="15">
        <v>29</v>
      </c>
      <c r="T31" s="11" t="s">
        <v>143</v>
      </c>
      <c r="U31" s="11" t="s">
        <v>244</v>
      </c>
      <c r="V31" s="12">
        <v>48.142857142857146</v>
      </c>
      <c r="W31" s="17" t="s">
        <v>84</v>
      </c>
      <c r="X31" s="51"/>
      <c r="Y31" s="15">
        <v>29</v>
      </c>
      <c r="Z31" s="35" t="s">
        <v>32</v>
      </c>
      <c r="AA31" s="11" t="s">
        <v>245</v>
      </c>
      <c r="AB31" s="19">
        <v>4.5</v>
      </c>
      <c r="AC31" s="20" t="s">
        <v>231</v>
      </c>
      <c r="AD31" s="51"/>
      <c r="AE31" s="15">
        <v>29</v>
      </c>
      <c r="AF31" s="35" t="s">
        <v>34</v>
      </c>
      <c r="AG31" s="11" t="s">
        <v>246</v>
      </c>
      <c r="AH31" s="12">
        <v>30</v>
      </c>
      <c r="AI31" s="11" t="s">
        <v>84</v>
      </c>
      <c r="AJ31" s="51"/>
      <c r="AL31" s="127" t="s">
        <v>257</v>
      </c>
      <c r="AM31" s="104" t="s">
        <v>259</v>
      </c>
      <c r="AN31" s="104" t="s">
        <v>260</v>
      </c>
      <c r="AO31" s="104" t="s">
        <v>261</v>
      </c>
      <c r="AP31" s="8" t="s">
        <v>262</v>
      </c>
      <c r="AQ31" s="105" t="s">
        <v>287</v>
      </c>
    </row>
    <row r="32" spans="1:43" ht="16.5" thickBot="1">
      <c r="A32" s="22">
        <v>30</v>
      </c>
      <c r="B32" s="36" t="s">
        <v>247</v>
      </c>
      <c r="C32" s="23" t="s">
        <v>248</v>
      </c>
      <c r="D32" s="70">
        <v>25.5</v>
      </c>
      <c r="E32" s="24" t="s">
        <v>53</v>
      </c>
      <c r="F32" s="98" t="s">
        <v>16</v>
      </c>
      <c r="G32" s="22">
        <v>30</v>
      </c>
      <c r="H32" s="36" t="s">
        <v>14</v>
      </c>
      <c r="I32" s="23" t="s">
        <v>249</v>
      </c>
      <c r="J32" s="70">
        <v>52.7</v>
      </c>
      <c r="K32" s="59" t="s">
        <v>187</v>
      </c>
      <c r="L32" s="102"/>
      <c r="M32" s="22"/>
      <c r="N32" s="23"/>
      <c r="O32" s="23"/>
      <c r="P32" s="26"/>
      <c r="Q32" s="25"/>
      <c r="R32" s="61"/>
      <c r="S32" s="22">
        <v>30</v>
      </c>
      <c r="T32" s="41" t="s">
        <v>173</v>
      </c>
      <c r="U32" s="41" t="s">
        <v>250</v>
      </c>
      <c r="V32" s="42">
        <v>0</v>
      </c>
      <c r="W32" s="43" t="s">
        <v>231</v>
      </c>
      <c r="X32" s="103"/>
      <c r="Y32" s="22"/>
      <c r="Z32" s="36"/>
      <c r="AA32" s="23"/>
      <c r="AB32" s="27"/>
      <c r="AC32" s="28"/>
      <c r="AD32" s="61"/>
      <c r="AE32" s="22">
        <v>30</v>
      </c>
      <c r="AF32" s="36" t="s">
        <v>160</v>
      </c>
      <c r="AG32" s="23" t="s">
        <v>251</v>
      </c>
      <c r="AH32" s="77">
        <v>29</v>
      </c>
      <c r="AI32" s="28" t="s">
        <v>231</v>
      </c>
      <c r="AJ32" s="103"/>
      <c r="AL32" s="119"/>
      <c r="AM32" s="79">
        <f>SUM(AN32:AQ32)</f>
        <v>29</v>
      </c>
      <c r="AN32" s="79">
        <v>1</v>
      </c>
      <c r="AO32" s="79">
        <v>9</v>
      </c>
      <c r="AP32" s="11">
        <v>4</v>
      </c>
      <c r="AQ32" s="80">
        <v>15</v>
      </c>
    </row>
    <row r="33" spans="12:43" ht="15.75">
      <c r="L33" s="45"/>
      <c r="AL33" s="119"/>
      <c r="AM33" s="81">
        <v>1</v>
      </c>
      <c r="AN33" s="81">
        <v>0.034482758620689655</v>
      </c>
      <c r="AO33" s="81">
        <v>0.3103448275862069</v>
      </c>
      <c r="AP33" s="82">
        <v>0.13793103448275862</v>
      </c>
      <c r="AQ33" s="83">
        <v>0.5172413793103449</v>
      </c>
    </row>
    <row r="34" spans="12:43" ht="15.75">
      <c r="L34" s="45"/>
      <c r="AL34" s="119" t="s">
        <v>263</v>
      </c>
      <c r="AM34" s="79" t="s">
        <v>259</v>
      </c>
      <c r="AN34" s="79" t="s">
        <v>264</v>
      </c>
      <c r="AO34" s="79" t="s">
        <v>265</v>
      </c>
      <c r="AP34" s="11" t="s">
        <v>261</v>
      </c>
      <c r="AQ34" s="80" t="s">
        <v>262</v>
      </c>
    </row>
    <row r="35" spans="3:43" ht="16.5" thickBot="1">
      <c r="C35" s="29"/>
      <c r="D35" s="72"/>
      <c r="E35" s="29"/>
      <c r="F35" s="52"/>
      <c r="G35" s="29"/>
      <c r="H35" s="38"/>
      <c r="I35" s="29"/>
      <c r="J35" s="72"/>
      <c r="K35" s="29"/>
      <c r="L35" s="45"/>
      <c r="AL35" s="119"/>
      <c r="AM35" s="79">
        <f>SUM(AN35:AQ35)</f>
        <v>13</v>
      </c>
      <c r="AN35" s="79">
        <v>1</v>
      </c>
      <c r="AO35" s="79">
        <v>3</v>
      </c>
      <c r="AP35" s="11">
        <v>9</v>
      </c>
      <c r="AQ35" s="80">
        <v>0</v>
      </c>
    </row>
    <row r="36" spans="1:43" ht="18" thickBot="1">
      <c r="A36" s="116" t="s">
        <v>286</v>
      </c>
      <c r="B36" s="117"/>
      <c r="C36" s="117"/>
      <c r="D36" s="117"/>
      <c r="E36" s="117"/>
      <c r="F36" s="117"/>
      <c r="G36" s="117"/>
      <c r="H36" s="117"/>
      <c r="I36" s="118"/>
      <c r="J36" s="72"/>
      <c r="K36" s="29"/>
      <c r="L36" s="45"/>
      <c r="AL36" s="120"/>
      <c r="AM36" s="84">
        <f>AM35/AM32</f>
        <v>0.4482758620689655</v>
      </c>
      <c r="AN36" s="84">
        <f>AN35/AM35</f>
        <v>0.07692307692307693</v>
      </c>
      <c r="AO36" s="84">
        <f>AO35/AM35</f>
        <v>0.23076923076923078</v>
      </c>
      <c r="AP36" s="85">
        <f>AP35/AM35</f>
        <v>0.6923076923076923</v>
      </c>
      <c r="AQ36" s="86">
        <f>AQ35/AM35</f>
        <v>0</v>
      </c>
    </row>
    <row r="37" spans="1:43" ht="19.5" customHeight="1" thickBot="1">
      <c r="A37" s="94" t="s">
        <v>255</v>
      </c>
      <c r="B37" s="95" t="s">
        <v>254</v>
      </c>
      <c r="C37" s="121" t="s">
        <v>253</v>
      </c>
      <c r="D37" s="121"/>
      <c r="E37" s="108" t="s">
        <v>271</v>
      </c>
      <c r="F37" s="108"/>
      <c r="G37" s="108"/>
      <c r="H37" s="121" t="s">
        <v>272</v>
      </c>
      <c r="I37" s="124"/>
      <c r="J37" s="67"/>
      <c r="K37" s="29"/>
      <c r="L37" s="29"/>
      <c r="M37" s="71"/>
      <c r="N37" s="49"/>
      <c r="R37"/>
      <c r="T37" s="49"/>
      <c r="V37" s="37"/>
      <c r="X37"/>
      <c r="Z37" s="49"/>
      <c r="AB37" s="37"/>
      <c r="AD37"/>
      <c r="AF37" s="49"/>
      <c r="AH37"/>
      <c r="AJ37"/>
      <c r="AK37" s="71"/>
      <c r="AL37" s="128" t="s">
        <v>269</v>
      </c>
      <c r="AM37" s="129"/>
      <c r="AN37" s="129"/>
      <c r="AO37" s="129"/>
      <c r="AP37" s="129"/>
      <c r="AQ37" s="130"/>
    </row>
    <row r="38" spans="1:43" ht="21" customHeight="1" thickTop="1">
      <c r="A38" s="92" t="s">
        <v>39</v>
      </c>
      <c r="B38" s="93" t="s">
        <v>14</v>
      </c>
      <c r="C38" s="122" t="s">
        <v>273</v>
      </c>
      <c r="D38" s="122"/>
      <c r="E38" s="109" t="s">
        <v>274</v>
      </c>
      <c r="F38" s="109"/>
      <c r="G38" s="109"/>
      <c r="H38" s="122" t="s">
        <v>275</v>
      </c>
      <c r="I38" s="125"/>
      <c r="J38" s="67"/>
      <c r="K38" s="29"/>
      <c r="L38" s="29"/>
      <c r="M38" s="71"/>
      <c r="N38" s="49"/>
      <c r="R38"/>
      <c r="T38" s="49"/>
      <c r="V38" s="37"/>
      <c r="X38"/>
      <c r="Z38" s="49"/>
      <c r="AB38" s="37"/>
      <c r="AD38"/>
      <c r="AF38" s="49"/>
      <c r="AH38"/>
      <c r="AJ38"/>
      <c r="AK38" s="71"/>
      <c r="AL38" s="127" t="s">
        <v>257</v>
      </c>
      <c r="AM38" s="104" t="s">
        <v>259</v>
      </c>
      <c r="AN38" s="104" t="s">
        <v>260</v>
      </c>
      <c r="AO38" s="104" t="s">
        <v>261</v>
      </c>
      <c r="AP38" s="8" t="s">
        <v>262</v>
      </c>
      <c r="AQ38" s="105" t="s">
        <v>287</v>
      </c>
    </row>
    <row r="39" spans="1:43" ht="18" customHeight="1">
      <c r="A39" s="89"/>
      <c r="B39" s="87" t="s">
        <v>39</v>
      </c>
      <c r="C39" s="123" t="s">
        <v>276</v>
      </c>
      <c r="D39" s="123"/>
      <c r="E39" s="110" t="s">
        <v>277</v>
      </c>
      <c r="F39" s="110"/>
      <c r="G39" s="110"/>
      <c r="H39" s="123" t="s">
        <v>278</v>
      </c>
      <c r="I39" s="126"/>
      <c r="J39" s="67"/>
      <c r="L39" s="29"/>
      <c r="M39" s="71"/>
      <c r="N39" s="49"/>
      <c r="R39"/>
      <c r="T39" s="49"/>
      <c r="V39" s="37"/>
      <c r="X39"/>
      <c r="Z39" s="49"/>
      <c r="AB39" s="37"/>
      <c r="AD39"/>
      <c r="AF39" s="49"/>
      <c r="AH39"/>
      <c r="AJ39"/>
      <c r="AK39" s="71"/>
      <c r="AL39" s="119"/>
      <c r="AM39" s="79">
        <f>SUM(AN39:AQ39)</f>
        <v>26</v>
      </c>
      <c r="AN39" s="79">
        <v>2</v>
      </c>
      <c r="AO39" s="79">
        <v>9</v>
      </c>
      <c r="AP39" s="11">
        <v>2</v>
      </c>
      <c r="AQ39" s="80">
        <v>13</v>
      </c>
    </row>
    <row r="40" spans="1:43" ht="21" customHeight="1">
      <c r="A40" s="89"/>
      <c r="B40" s="87" t="s">
        <v>50</v>
      </c>
      <c r="C40" s="123" t="s">
        <v>279</v>
      </c>
      <c r="D40" s="123"/>
      <c r="E40" s="110" t="s">
        <v>280</v>
      </c>
      <c r="F40" s="110"/>
      <c r="G40" s="110"/>
      <c r="H40" s="123" t="s">
        <v>281</v>
      </c>
      <c r="I40" s="126"/>
      <c r="J40" s="67"/>
      <c r="L40" s="29"/>
      <c r="M40" s="71"/>
      <c r="N40" s="49"/>
      <c r="R40"/>
      <c r="T40" s="49"/>
      <c r="V40" s="37"/>
      <c r="X40"/>
      <c r="Z40" s="49"/>
      <c r="AB40" s="37"/>
      <c r="AD40"/>
      <c r="AF40" s="49"/>
      <c r="AH40"/>
      <c r="AJ40"/>
      <c r="AK40" s="71"/>
      <c r="AL40" s="119"/>
      <c r="AM40" s="81">
        <v>1</v>
      </c>
      <c r="AN40" s="81">
        <v>0.07692307692307693</v>
      </c>
      <c r="AO40" s="81">
        <v>0.34615384615384615</v>
      </c>
      <c r="AP40" s="82">
        <v>0.07692307692307693</v>
      </c>
      <c r="AQ40" s="83">
        <v>0.5</v>
      </c>
    </row>
    <row r="41" spans="1:43" ht="21" customHeight="1">
      <c r="A41" s="89"/>
      <c r="B41" s="88"/>
      <c r="C41" s="112"/>
      <c r="D41" s="113"/>
      <c r="E41" s="110" t="s">
        <v>282</v>
      </c>
      <c r="F41" s="110"/>
      <c r="G41" s="110"/>
      <c r="H41" s="123" t="s">
        <v>283</v>
      </c>
      <c r="I41" s="126"/>
      <c r="J41"/>
      <c r="K41" s="67"/>
      <c r="L41" s="67"/>
      <c r="M41" s="45"/>
      <c r="N41" s="67"/>
      <c r="O41" s="67"/>
      <c r="Q41" s="29"/>
      <c r="R41"/>
      <c r="S41" s="49"/>
      <c r="X41"/>
      <c r="Y41" s="49"/>
      <c r="Z41"/>
      <c r="AA41" s="37"/>
      <c r="AD41"/>
      <c r="AE41" s="49"/>
      <c r="AF41"/>
      <c r="AG41" s="37"/>
      <c r="AH41"/>
      <c r="AI41" s="71"/>
      <c r="AJ41" s="71"/>
      <c r="AK41" s="71"/>
      <c r="AL41" s="131" t="s">
        <v>263</v>
      </c>
      <c r="AM41" s="79" t="s">
        <v>259</v>
      </c>
      <c r="AN41" s="79" t="s">
        <v>264</v>
      </c>
      <c r="AO41" s="79" t="s">
        <v>265</v>
      </c>
      <c r="AP41" s="11" t="s">
        <v>261</v>
      </c>
      <c r="AQ41" s="80" t="s">
        <v>262</v>
      </c>
    </row>
    <row r="42" spans="1:43" ht="18" customHeight="1" thickBot="1">
      <c r="A42" s="90"/>
      <c r="B42" s="91"/>
      <c r="C42" s="114"/>
      <c r="D42" s="115"/>
      <c r="E42" s="111" t="s">
        <v>284</v>
      </c>
      <c r="F42" s="111"/>
      <c r="G42" s="111"/>
      <c r="H42" s="106" t="s">
        <v>285</v>
      </c>
      <c r="I42" s="107"/>
      <c r="J42"/>
      <c r="K42" s="67"/>
      <c r="L42" s="67"/>
      <c r="M42" s="45"/>
      <c r="N42" s="67"/>
      <c r="O42" s="67"/>
      <c r="Q42" s="29"/>
      <c r="R42"/>
      <c r="S42" s="49"/>
      <c r="X42"/>
      <c r="Y42" s="49"/>
      <c r="Z42"/>
      <c r="AA42" s="37"/>
      <c r="AD42"/>
      <c r="AE42" s="49"/>
      <c r="AF42"/>
      <c r="AG42" s="37"/>
      <c r="AH42"/>
      <c r="AI42" s="71"/>
      <c r="AJ42" s="71"/>
      <c r="AK42" s="71"/>
      <c r="AL42" s="132"/>
      <c r="AM42" s="79">
        <f>SUM(AN42:AQ42)</f>
        <v>13</v>
      </c>
      <c r="AN42" s="79">
        <v>2</v>
      </c>
      <c r="AO42" s="79">
        <v>5</v>
      </c>
      <c r="AP42" s="11">
        <v>6</v>
      </c>
      <c r="AQ42" s="80">
        <v>0</v>
      </c>
    </row>
    <row r="43" spans="1:43" ht="16.5" thickBot="1">
      <c r="A43" s="29"/>
      <c r="B43" s="46"/>
      <c r="C43" s="47"/>
      <c r="D43" s="73"/>
      <c r="E43" s="48"/>
      <c r="F43" s="53"/>
      <c r="G43" s="53"/>
      <c r="H43" s="53"/>
      <c r="I43" s="48"/>
      <c r="J43" s="38"/>
      <c r="K43" s="32"/>
      <c r="L43" s="71"/>
      <c r="N43" s="45"/>
      <c r="R43" s="29"/>
      <c r="T43" s="49"/>
      <c r="X43"/>
      <c r="Z43" s="49"/>
      <c r="AB43" s="37"/>
      <c r="AD43"/>
      <c r="AF43" s="49"/>
      <c r="AH43" s="37"/>
      <c r="AJ43" s="71"/>
      <c r="AK43" s="71"/>
      <c r="AL43" s="133"/>
      <c r="AM43" s="84">
        <f>AM42/AM39</f>
        <v>0.5</v>
      </c>
      <c r="AN43" s="84">
        <f>AN42/AM42</f>
        <v>0.15384615384615385</v>
      </c>
      <c r="AO43" s="84">
        <f>AO42/AM42</f>
        <v>0.38461538461538464</v>
      </c>
      <c r="AP43" s="85">
        <f>AP42/AM42</f>
        <v>0.46153846153846156</v>
      </c>
      <c r="AQ43" s="86">
        <f>AQ42/AM42</f>
        <v>0</v>
      </c>
    </row>
    <row r="44" spans="1:43" ht="16.5" thickBot="1">
      <c r="A44" s="29"/>
      <c r="B44" s="46"/>
      <c r="C44" s="47"/>
      <c r="D44" s="73"/>
      <c r="E44" s="48"/>
      <c r="F44" s="53"/>
      <c r="G44" s="48"/>
      <c r="H44" s="38"/>
      <c r="I44" s="32"/>
      <c r="L44" s="45"/>
      <c r="P44" s="29"/>
      <c r="AI44" s="71"/>
      <c r="AJ44" s="71"/>
      <c r="AL44" s="128" t="s">
        <v>270</v>
      </c>
      <c r="AM44" s="129"/>
      <c r="AN44" s="129"/>
      <c r="AO44" s="129"/>
      <c r="AP44" s="129"/>
      <c r="AQ44" s="130"/>
    </row>
    <row r="45" spans="1:43" ht="16.5" thickTop="1">
      <c r="A45" s="29"/>
      <c r="B45" s="46"/>
      <c r="C45" s="47"/>
      <c r="D45" s="73"/>
      <c r="E45" s="48"/>
      <c r="F45" s="53"/>
      <c r="G45" s="48"/>
      <c r="I45" s="32"/>
      <c r="J45" s="72"/>
      <c r="K45" s="29"/>
      <c r="L45" s="44"/>
      <c r="M45" s="29"/>
      <c r="N45" s="29"/>
      <c r="O45" s="29"/>
      <c r="P45" s="29"/>
      <c r="AI45" s="71"/>
      <c r="AJ45" s="71"/>
      <c r="AL45" s="127" t="s">
        <v>257</v>
      </c>
      <c r="AM45" s="104" t="s">
        <v>259</v>
      </c>
      <c r="AN45" s="104" t="s">
        <v>260</v>
      </c>
      <c r="AO45" s="104" t="s">
        <v>261</v>
      </c>
      <c r="AP45" s="8" t="s">
        <v>262</v>
      </c>
      <c r="AQ45" s="105" t="s">
        <v>287</v>
      </c>
    </row>
    <row r="46" spans="1:43" ht="15.75">
      <c r="A46" s="29"/>
      <c r="B46" s="38"/>
      <c r="C46" s="29"/>
      <c r="D46" s="72"/>
      <c r="E46" s="48"/>
      <c r="F46" s="53"/>
      <c r="G46" s="48"/>
      <c r="I46" s="32"/>
      <c r="J46" s="72"/>
      <c r="K46" s="29"/>
      <c r="L46" s="44"/>
      <c r="M46" s="29"/>
      <c r="N46" s="29"/>
      <c r="O46" s="29"/>
      <c r="P46" s="29"/>
      <c r="AI46" s="71"/>
      <c r="AJ46" s="71"/>
      <c r="AL46" s="119"/>
      <c r="AM46" s="79">
        <f>SUM(AN46:AQ46)</f>
        <v>29</v>
      </c>
      <c r="AN46" s="79">
        <v>1</v>
      </c>
      <c r="AO46" s="79">
        <v>9</v>
      </c>
      <c r="AP46" s="11">
        <v>4</v>
      </c>
      <c r="AQ46" s="80">
        <v>15</v>
      </c>
    </row>
    <row r="47" spans="12:43" ht="15.75">
      <c r="L47" s="45"/>
      <c r="AI47" s="71"/>
      <c r="AJ47" s="71"/>
      <c r="AL47" s="119"/>
      <c r="AM47" s="81">
        <v>1</v>
      </c>
      <c r="AN47" s="81">
        <v>0.034482758620689655</v>
      </c>
      <c r="AO47" s="81">
        <v>0.3103448275862069</v>
      </c>
      <c r="AP47" s="82">
        <v>0.13793103448275862</v>
      </c>
      <c r="AQ47" s="83">
        <v>0.5172413793103449</v>
      </c>
    </row>
    <row r="48" spans="12:43" ht="15.75">
      <c r="L48" s="45"/>
      <c r="AI48" s="71"/>
      <c r="AJ48" s="71"/>
      <c r="AL48" s="119" t="s">
        <v>263</v>
      </c>
      <c r="AM48" s="79" t="s">
        <v>259</v>
      </c>
      <c r="AN48" s="79" t="s">
        <v>264</v>
      </c>
      <c r="AO48" s="79" t="s">
        <v>265</v>
      </c>
      <c r="AP48" s="11" t="s">
        <v>261</v>
      </c>
      <c r="AQ48" s="80" t="s">
        <v>262</v>
      </c>
    </row>
    <row r="49" spans="12:43" ht="15.75">
      <c r="L49" s="45"/>
      <c r="AI49" s="71"/>
      <c r="AJ49" s="71"/>
      <c r="AL49" s="119"/>
      <c r="AM49" s="79">
        <f>SUM(AN49:AQ49)</f>
        <v>14</v>
      </c>
      <c r="AN49" s="79">
        <v>1</v>
      </c>
      <c r="AO49" s="79">
        <v>3</v>
      </c>
      <c r="AP49" s="11">
        <v>10</v>
      </c>
      <c r="AQ49" s="80"/>
    </row>
    <row r="50" spans="12:43" ht="16.5" thickBot="1">
      <c r="L50" s="45"/>
      <c r="AI50" s="71"/>
      <c r="AJ50" s="71"/>
      <c r="AL50" s="120"/>
      <c r="AM50" s="84">
        <f>AM49/AM46</f>
        <v>0.4827586206896552</v>
      </c>
      <c r="AN50" s="84">
        <f>AN49/AM49</f>
        <v>0.07142857142857142</v>
      </c>
      <c r="AO50" s="84">
        <f>AO49/AM49</f>
        <v>0.21428571428571427</v>
      </c>
      <c r="AP50" s="85">
        <f>AP49/AM49</f>
        <v>0.7142857142857143</v>
      </c>
      <c r="AQ50" s="86">
        <f>AQ49/AM49</f>
        <v>0</v>
      </c>
    </row>
    <row r="51" ht="15">
      <c r="L51" s="45"/>
    </row>
    <row r="52" ht="15">
      <c r="L52" s="45"/>
    </row>
    <row r="53" ht="15">
      <c r="L53" s="45"/>
    </row>
    <row r="54" ht="15">
      <c r="L54" s="45"/>
    </row>
    <row r="55" ht="15">
      <c r="L55" s="45"/>
    </row>
    <row r="56" ht="15">
      <c r="L56" s="45"/>
    </row>
    <row r="57" ht="15">
      <c r="L57" s="45"/>
    </row>
    <row r="58" ht="15">
      <c r="L58" s="45"/>
    </row>
    <row r="59" ht="15">
      <c r="L59" s="45"/>
    </row>
    <row r="60" ht="15">
      <c r="L60" s="45"/>
    </row>
    <row r="61" ht="15">
      <c r="L61" s="45"/>
    </row>
    <row r="62" ht="15">
      <c r="L62" s="45"/>
    </row>
    <row r="63" ht="15">
      <c r="L63" s="45"/>
    </row>
    <row r="64" ht="15">
      <c r="L64" s="45"/>
    </row>
    <row r="65" ht="15">
      <c r="L65" s="45"/>
    </row>
    <row r="66" ht="15">
      <c r="L66" s="45"/>
    </row>
    <row r="67" ht="15">
      <c r="L67" s="45"/>
    </row>
    <row r="68" ht="15">
      <c r="L68" s="45"/>
    </row>
    <row r="69" ht="15">
      <c r="L69" s="45"/>
    </row>
    <row r="70" ht="15">
      <c r="L70" s="45"/>
    </row>
    <row r="71" ht="15">
      <c r="L71" s="45"/>
    </row>
    <row r="72" ht="15">
      <c r="L72" s="45"/>
    </row>
    <row r="73" ht="15">
      <c r="L73" s="45"/>
    </row>
    <row r="74" ht="15">
      <c r="L74" s="45"/>
    </row>
    <row r="75" ht="15">
      <c r="L75" s="45"/>
    </row>
    <row r="76" ht="15">
      <c r="L76" s="45"/>
    </row>
    <row r="77" ht="15">
      <c r="L77" s="45"/>
    </row>
    <row r="78" ht="15">
      <c r="L78" s="45"/>
    </row>
    <row r="79" ht="15">
      <c r="L79" s="45"/>
    </row>
    <row r="80" ht="15">
      <c r="L80" s="45"/>
    </row>
    <row r="81" ht="15">
      <c r="L81" s="45"/>
    </row>
    <row r="82" ht="15">
      <c r="L82" s="45"/>
    </row>
    <row r="83" ht="15">
      <c r="L83" s="45"/>
    </row>
    <row r="84" ht="15">
      <c r="L84" s="45"/>
    </row>
    <row r="85" ht="15">
      <c r="L85" s="45"/>
    </row>
    <row r="86" ht="15">
      <c r="L86" s="45"/>
    </row>
    <row r="87" ht="15">
      <c r="L87" s="45"/>
    </row>
    <row r="88" ht="15">
      <c r="L88" s="45"/>
    </row>
    <row r="89" ht="15">
      <c r="L89" s="45"/>
    </row>
    <row r="90" ht="15">
      <c r="L90" s="45"/>
    </row>
    <row r="91" ht="15">
      <c r="L91" s="45"/>
    </row>
    <row r="92" ht="15">
      <c r="L92" s="45"/>
    </row>
    <row r="93" ht="15">
      <c r="L93" s="45"/>
    </row>
    <row r="94" ht="15">
      <c r="L94" s="45"/>
    </row>
    <row r="95" ht="15">
      <c r="L95" s="45"/>
    </row>
    <row r="96" ht="15">
      <c r="L96" s="45"/>
    </row>
    <row r="97" ht="15">
      <c r="L97" s="45"/>
    </row>
    <row r="98" ht="15">
      <c r="L98" s="45"/>
    </row>
    <row r="99" ht="15">
      <c r="L99" s="45"/>
    </row>
    <row r="100" ht="15">
      <c r="L100" s="45"/>
    </row>
    <row r="101" ht="15">
      <c r="L101" s="45"/>
    </row>
    <row r="102" ht="15">
      <c r="L102" s="45"/>
    </row>
    <row r="103" ht="15">
      <c r="L103" s="45"/>
    </row>
    <row r="104" ht="15">
      <c r="L104" s="62"/>
    </row>
  </sheetData>
  <sheetProtection/>
  <mergeCells count="46">
    <mergeCell ref="AL34:AL36"/>
    <mergeCell ref="AL2:AQ2"/>
    <mergeCell ref="AL9:AQ9"/>
    <mergeCell ref="AL16:AQ16"/>
    <mergeCell ref="AE1:AJ1"/>
    <mergeCell ref="A1:F1"/>
    <mergeCell ref="G1:L1"/>
    <mergeCell ref="M1:R1"/>
    <mergeCell ref="S1:X1"/>
    <mergeCell ref="Y1:AD1"/>
    <mergeCell ref="AL20:AL22"/>
    <mergeCell ref="AL24:AL26"/>
    <mergeCell ref="AL27:AL29"/>
    <mergeCell ref="AL31:AL33"/>
    <mergeCell ref="AL23:AQ23"/>
    <mergeCell ref="AL30:AQ30"/>
    <mergeCell ref="AL38:AL40"/>
    <mergeCell ref="AL44:AQ44"/>
    <mergeCell ref="AL45:AL47"/>
    <mergeCell ref="AL41:AL43"/>
    <mergeCell ref="AL37:AQ37"/>
    <mergeCell ref="AL3:AL5"/>
    <mergeCell ref="AL6:AL8"/>
    <mergeCell ref="AL10:AL12"/>
    <mergeCell ref="AL13:AL15"/>
    <mergeCell ref="AL17:AL19"/>
    <mergeCell ref="C41:D41"/>
    <mergeCell ref="C42:D42"/>
    <mergeCell ref="A36:I36"/>
    <mergeCell ref="AL48:AL50"/>
    <mergeCell ref="C37:D37"/>
    <mergeCell ref="C38:D38"/>
    <mergeCell ref="C39:D39"/>
    <mergeCell ref="C40:D40"/>
    <mergeCell ref="H37:I37"/>
    <mergeCell ref="H38:I38"/>
    <mergeCell ref="H42:I42"/>
    <mergeCell ref="E37:G37"/>
    <mergeCell ref="E38:G38"/>
    <mergeCell ref="E39:G39"/>
    <mergeCell ref="E40:G40"/>
    <mergeCell ref="E41:G41"/>
    <mergeCell ref="E42:G42"/>
    <mergeCell ref="H39:I39"/>
    <mergeCell ref="H40:I40"/>
    <mergeCell ref="H41:I41"/>
  </mergeCells>
  <conditionalFormatting sqref="B41:B45">
    <cfRule type="duplicateValues" priority="1" dxfId="1">
      <formula>AND(COUNTIF($B$41:$B$45,B41)&gt;1,NOT(ISBLANK(B41)))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Jia Wu</cp:lastModifiedBy>
  <dcterms:created xsi:type="dcterms:W3CDTF">2017-09-04T03:11:56Z</dcterms:created>
  <dcterms:modified xsi:type="dcterms:W3CDTF">2017-09-08T04:54:49Z</dcterms:modified>
  <cp:category/>
  <cp:version/>
  <cp:contentType/>
  <cp:contentStatus/>
</cp:coreProperties>
</file>