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80" yWindow="4185" windowWidth="18315" windowHeight="9420"/>
  </bookViews>
  <sheets>
    <sheet name="2016作品上交统计表" sheetId="10" r:id="rId1"/>
    <sheet name="东北" sheetId="2" r:id="rId2"/>
    <sheet name="华北" sheetId="5" r:id="rId3"/>
    <sheet name="华东" sheetId="3" r:id="rId4"/>
    <sheet name="华中" sheetId="4" r:id="rId5"/>
    <sheet name="华南" sheetId="6" r:id="rId6"/>
    <sheet name="西北" sheetId="7" r:id="rId7"/>
    <sheet name="西南" sheetId="8" r:id="rId8"/>
    <sheet name="报名队伍和上交作品统计" sheetId="11" r:id="rId9"/>
    <sheet name="总决赛名额分配及奖项设置" sheetId="12" r:id="rId10"/>
  </sheets>
  <externalReferences>
    <externalReference r:id="rId11"/>
  </externalReferences>
  <definedNames>
    <definedName name="_xlnm._FilterDatabase" localSheetId="0" hidden="1">'2016作品上交统计表'!$C$1:$C$983</definedName>
    <definedName name="A">#REF!</definedName>
    <definedName name="LIST" localSheetId="0">'2016作品上交统计表'!$A$2:$C$108</definedName>
    <definedName name="LIST" localSheetId="1">东北!$A$2:$D$109</definedName>
    <definedName name="LIST" localSheetId="2">华北!$A$3:$D$143</definedName>
    <definedName name="LIST" localSheetId="3">华东!$A$2:$D$179</definedName>
    <definedName name="LIST" localSheetId="5">华南!$A$1:$D$138</definedName>
    <definedName name="LIST" localSheetId="4">华中!$A$1:$D$134</definedName>
    <definedName name="LIST" localSheetId="6">西北!$A$1:$D$168</definedName>
    <definedName name="LIST" localSheetId="7">西南!$A$2:$D$125</definedName>
    <definedName name="LIST_1" localSheetId="0">'2016作品上交统计表'!$A$251:$C$428</definedName>
  </definedNames>
  <calcPr calcId="145621"/>
</workbook>
</file>

<file path=xl/calcChain.xml><?xml version="1.0" encoding="utf-8"?>
<calcChain xmlns="http://schemas.openxmlformats.org/spreadsheetml/2006/main">
  <c r="I10" i="11" l="1"/>
  <c r="I9" i="11"/>
  <c r="I8" i="11"/>
  <c r="I7" i="11"/>
  <c r="I6" i="11"/>
  <c r="I5" i="11"/>
  <c r="I4" i="11"/>
  <c r="J9" i="11"/>
  <c r="J6" i="11"/>
  <c r="J4" i="11"/>
  <c r="D10" i="12" l="1"/>
  <c r="C10" i="12"/>
  <c r="G9" i="12" s="1"/>
  <c r="H9" i="12" s="1"/>
  <c r="I9" i="12" s="1"/>
  <c r="N9" i="12" s="1"/>
  <c r="O9" i="12"/>
  <c r="M9" i="12"/>
  <c r="L9" i="12"/>
  <c r="M8" i="12"/>
  <c r="L8" i="12"/>
  <c r="O8" i="12" s="1"/>
  <c r="I8" i="12"/>
  <c r="N8" i="12" s="1"/>
  <c r="M7" i="12"/>
  <c r="L7" i="12"/>
  <c r="O7" i="12" s="1"/>
  <c r="G7" i="12"/>
  <c r="H7" i="12" s="1"/>
  <c r="I7" i="12" s="1"/>
  <c r="N7" i="12" s="1"/>
  <c r="O6" i="12"/>
  <c r="M6" i="12"/>
  <c r="L6" i="12"/>
  <c r="M5" i="12"/>
  <c r="L5" i="12"/>
  <c r="O5" i="12" s="1"/>
  <c r="G5" i="12"/>
  <c r="H5" i="12" s="1"/>
  <c r="I5" i="12" s="1"/>
  <c r="N5" i="12" s="1"/>
  <c r="O4" i="12"/>
  <c r="M4" i="12"/>
  <c r="L4" i="12"/>
  <c r="M3" i="12"/>
  <c r="M10" i="12" s="1"/>
  <c r="L3" i="12"/>
  <c r="L10" i="12" s="1"/>
  <c r="G3" i="12"/>
  <c r="D11" i="11"/>
  <c r="C11" i="11"/>
  <c r="E10" i="11" s="1"/>
  <c r="F10" i="11"/>
  <c r="F9" i="11"/>
  <c r="E9" i="11"/>
  <c r="F8" i="11"/>
  <c r="E8" i="11"/>
  <c r="F7" i="11"/>
  <c r="E7" i="11"/>
  <c r="F6" i="11"/>
  <c r="E6" i="11"/>
  <c r="F5" i="11"/>
  <c r="E5" i="11"/>
  <c r="F4" i="11"/>
  <c r="F11" i="11" s="1"/>
  <c r="E4" i="11"/>
  <c r="P7" i="12" l="1"/>
  <c r="P8" i="12"/>
  <c r="P5" i="12"/>
  <c r="H3" i="12"/>
  <c r="O3" i="12"/>
  <c r="O10" i="12" s="1"/>
  <c r="O11" i="12" s="1"/>
  <c r="G4" i="12"/>
  <c r="H4" i="12" s="1"/>
  <c r="I4" i="12" s="1"/>
  <c r="N4" i="12" s="1"/>
  <c r="G6" i="12"/>
  <c r="H6" i="12" s="1"/>
  <c r="I6" i="12" s="1"/>
  <c r="N6" i="12" s="1"/>
  <c r="G8" i="12"/>
  <c r="P9" i="12"/>
  <c r="Q9" i="12" s="1"/>
  <c r="E11" i="11"/>
  <c r="I11" i="11"/>
  <c r="K9" i="11" s="1"/>
  <c r="R5" i="12" l="1"/>
  <c r="Q5" i="12"/>
  <c r="P4" i="12"/>
  <c r="Q4" i="12" s="1"/>
  <c r="R4" i="12" s="1"/>
  <c r="R9" i="12"/>
  <c r="H10" i="12"/>
  <c r="I3" i="12"/>
  <c r="Q8" i="12"/>
  <c r="R8" i="12" s="1"/>
  <c r="G10" i="12"/>
  <c r="P6" i="12"/>
  <c r="Q6" i="12" s="1"/>
  <c r="Q7" i="12"/>
  <c r="R7" i="12" s="1"/>
  <c r="K6" i="11"/>
  <c r="K5" i="11"/>
  <c r="K8" i="11"/>
  <c r="K4" i="11"/>
  <c r="K7" i="11"/>
  <c r="K10" i="11"/>
  <c r="N3" i="12" l="1"/>
  <c r="I10" i="12"/>
  <c r="R6" i="12"/>
  <c r="K11" i="11"/>
  <c r="N10" i="12" l="1"/>
  <c r="P3" i="12"/>
  <c r="P10" i="12" s="1"/>
  <c r="P11" i="12" s="1"/>
  <c r="Q3" i="12" l="1"/>
  <c r="Q10" i="12" s="1"/>
  <c r="Q11" i="12" s="1"/>
  <c r="N11" i="12"/>
  <c r="R10" i="12"/>
  <c r="R11" i="12" s="1"/>
  <c r="R3" i="12" l="1"/>
  <c r="C125" i="8" l="1"/>
  <c r="J10" i="11" s="1"/>
  <c r="C168" i="7" l="1"/>
  <c r="C138" i="6" l="1"/>
  <c r="J7" i="11" s="1"/>
  <c r="C143" i="5" l="1"/>
  <c r="J5" i="11" s="1"/>
  <c r="E134" i="4" l="1"/>
  <c r="E133" i="4"/>
  <c r="C133" i="4"/>
  <c r="J8" i="11" s="1"/>
  <c r="J11" i="11" s="1"/>
  <c r="L5" i="11" s="1"/>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E4" i="4"/>
  <c r="E3" i="4"/>
  <c r="E2" i="4"/>
  <c r="L10" i="11" l="1"/>
  <c r="L4" i="11"/>
  <c r="L9" i="11"/>
  <c r="L7" i="11"/>
  <c r="L6" i="11"/>
  <c r="L8" i="11"/>
  <c r="C180" i="3"/>
  <c r="L11" i="11" l="1"/>
  <c r="C110" i="2"/>
</calcChain>
</file>

<file path=xl/connections.xml><?xml version="1.0" encoding="utf-8"?>
<connections xmlns="http://schemas.openxmlformats.org/spreadsheetml/2006/main">
  <connection id="1" name="LIST" type="6" refreshedVersion="4" background="1" saveData="1">
    <textPr codePage="936" sourceFile="E:\2016国赛作品\东北赛区\LIST.TXT" consecutive="1" delimiter="-">
      <textFields count="3">
        <textField/>
        <textField/>
        <textField/>
      </textFields>
    </textPr>
  </connection>
  <connection id="2" name="LIST1" type="6" refreshedVersion="4" background="1" saveData="1">
    <textPr codePage="936" sourceFile="E:\2016国赛作品\华北赛区\LIST.TXT" consecutive="1" delimiter="-">
      <textFields count="3">
        <textField/>
        <textField/>
        <textField/>
      </textFields>
    </textPr>
  </connection>
  <connection id="3" name="LIST2" type="6" refreshedVersion="4" background="1" saveData="1">
    <textPr codePage="936" sourceFile="E:\2016国赛作品\华东赛区\LIST.TXT" consecutive="1" delimiter="-">
      <textFields count="3">
        <textField/>
        <textField/>
        <textField/>
      </textFields>
    </textPr>
  </connection>
  <connection id="4" name="LIST21" type="6" refreshedVersion="4" background="1" saveData="1">
    <textPr codePage="936" sourceFile="E:\2016国赛作品\华东赛区\LIST.TXT" consecutive="1" delimiter="-">
      <textFields count="3">
        <textField/>
        <textField/>
        <textField/>
      </textFields>
    </textPr>
  </connection>
  <connection id="5" name="LIST3" type="6" refreshedVersion="4" background="1" saveData="1">
    <textPr codePage="936" sourceFile="E:\2016国赛作品\华南赛区\LIST.TXT" consecutive="1" delimiter="-">
      <textFields count="4">
        <textField/>
        <textField/>
        <textField/>
        <textField/>
      </textFields>
    </textPr>
  </connection>
  <connection id="6" name="LIST4" type="6" refreshedVersion="4" background="1" saveData="1">
    <textPr codePage="936" sourceFile="E:\2016国赛作品\华中赛区\LIST.TXT" consecutive="1" delimiter="-">
      <textFields count="3">
        <textField/>
        <textField/>
        <textField/>
      </textFields>
    </textPr>
  </connection>
  <connection id="7" name="LIST5" type="6" refreshedVersion="4" background="1" saveData="1">
    <textPr codePage="936" sourceFile="E:\2016国赛作品\西北赛区\LIST.TXT" consecutive="1" delimiter="-">
      <textFields count="3">
        <textField/>
        <textField/>
        <textField/>
      </textFields>
    </textPr>
  </connection>
  <connection id="8" name="LIST6" type="6" refreshedVersion="4" background="1" saveData="1">
    <textPr codePage="936" sourceFile="E:\2016国赛作品\西南赛区\LIST.TXT" consecutive="1" delimiter="-">
      <textFields count="4">
        <textField/>
        <textField/>
        <textField/>
        <textField/>
      </textFields>
    </textPr>
  </connection>
  <connection id="9" name="LIST7" type="6" refreshedVersion="4" background="1" saveData="1">
    <textPr codePage="936" sourceFile="E:\2016国赛作品\东北赛区\LIST.TXT" consecutive="1" delimiter="-">
      <textFields count="3">
        <textField/>
        <textField/>
        <textField/>
      </textFields>
    </textPr>
  </connection>
</connections>
</file>

<file path=xl/sharedStrings.xml><?xml version="1.0" encoding="utf-8"?>
<sst xmlns="http://schemas.openxmlformats.org/spreadsheetml/2006/main" count="4298" uniqueCount="1322">
  <si>
    <t>学校</t>
    <phoneticPr fontId="4" type="noConversion"/>
  </si>
  <si>
    <t>队伍数量</t>
    <phoneticPr fontId="4" type="noConversion"/>
  </si>
  <si>
    <t>队伍</t>
  </si>
  <si>
    <t>东北赛区</t>
  </si>
  <si>
    <t>大连大学</t>
  </si>
  <si>
    <t>Super Propane</t>
  </si>
  <si>
    <t>丙烷不做液化气</t>
    <phoneticPr fontId="4" type="noConversion"/>
  </si>
  <si>
    <t>大连工业大学</t>
  </si>
  <si>
    <t>绿業</t>
  </si>
  <si>
    <t>大连理工大学</t>
  </si>
  <si>
    <t>Dut Lab</t>
  </si>
  <si>
    <t>FIVE STARS</t>
  </si>
  <si>
    <t>iPOer</t>
  </si>
  <si>
    <t>Protopia</t>
  </si>
  <si>
    <t>Spark</t>
  </si>
  <si>
    <t>V-can</t>
  </si>
  <si>
    <t>超能特工</t>
  </si>
  <si>
    <t>大连理工大学（盘锦校区）</t>
  </si>
  <si>
    <t>chem block</t>
  </si>
  <si>
    <t>dream furture</t>
  </si>
  <si>
    <t>DUT石化小妖</t>
  </si>
  <si>
    <t>敢梦敢当</t>
  </si>
  <si>
    <t>大连民族大学</t>
  </si>
  <si>
    <t>海燕</t>
  </si>
  <si>
    <t>梦亿</t>
  </si>
  <si>
    <t>大庆师范学院</t>
  </si>
  <si>
    <t>ace</t>
  </si>
  <si>
    <t>F I R E</t>
  </si>
  <si>
    <t>Gaseous</t>
  </si>
  <si>
    <t>Never quit</t>
  </si>
  <si>
    <t>Sky</t>
  </si>
  <si>
    <t>兴源队</t>
  </si>
  <si>
    <t>东北电力大学</t>
  </si>
  <si>
    <t>化工小分队</t>
  </si>
  <si>
    <t>东北林业大学</t>
  </si>
  <si>
    <t>Cloud 9</t>
  </si>
  <si>
    <t>飞龙</t>
  </si>
  <si>
    <t>夸克er</t>
  </si>
  <si>
    <t>燎原队</t>
  </si>
  <si>
    <t>东北石油大学</t>
  </si>
  <si>
    <t>Champion</t>
  </si>
  <si>
    <t>Number烷</t>
  </si>
  <si>
    <t>烷美组合</t>
  </si>
  <si>
    <t>哈尔滨工程大学</t>
  </si>
  <si>
    <t>C.W.L</t>
  </si>
  <si>
    <t>march</t>
  </si>
  <si>
    <t>地球护卫队</t>
  </si>
  <si>
    <t>惊叹号队</t>
  </si>
  <si>
    <t>哈尔滨理工大学</t>
  </si>
  <si>
    <t>Legendary</t>
  </si>
  <si>
    <t>Shut Down</t>
  </si>
  <si>
    <t>sky-翼</t>
  </si>
  <si>
    <t>哈尔滨石油学院</t>
  </si>
  <si>
    <t>Drean high</t>
  </si>
  <si>
    <t>一队抗之</t>
  </si>
  <si>
    <t>哈尔滨学院</t>
  </si>
  <si>
    <t>化冰队</t>
  </si>
  <si>
    <t>雷管</t>
  </si>
  <si>
    <t>致丙烷</t>
  </si>
  <si>
    <t>黑河学院</t>
  </si>
  <si>
    <t>红鲤鱼与绿鲤鱼与驴队</t>
  </si>
  <si>
    <t>五人行不行</t>
  </si>
  <si>
    <t>BLUE</t>
  </si>
  <si>
    <t>Buring</t>
  </si>
  <si>
    <t>黑龙江大学</t>
  </si>
  <si>
    <t>Queen-Cinderella</t>
  </si>
  <si>
    <t>百慕大</t>
  </si>
  <si>
    <t>黑龙江工程学院</t>
  </si>
  <si>
    <t>90化工</t>
  </si>
  <si>
    <t>V.B.S</t>
  </si>
  <si>
    <t>指点江山</t>
  </si>
  <si>
    <t>黑龙江工业学院</t>
  </si>
  <si>
    <t>超越</t>
  </si>
  <si>
    <t>冲刺-no.1</t>
  </si>
  <si>
    <t>黑龙江科技大学</t>
  </si>
  <si>
    <t>20队</t>
  </si>
  <si>
    <t>北方以北队</t>
  </si>
  <si>
    <t>飞跃战队</t>
  </si>
  <si>
    <t>疯狂元素</t>
  </si>
  <si>
    <t>极致梦之队</t>
  </si>
  <si>
    <t>集智战队</t>
  </si>
  <si>
    <t>吉林化工学院</t>
  </si>
  <si>
    <t>东化团队</t>
  </si>
  <si>
    <t>佳木斯大学</t>
  </si>
  <si>
    <t>FTD</t>
  </si>
  <si>
    <t>曙光战队</t>
  </si>
  <si>
    <t>辽宁工业大学</t>
  </si>
  <si>
    <t>O.M.G</t>
  </si>
  <si>
    <t>缔造者</t>
  </si>
  <si>
    <t>梦飞扬</t>
  </si>
  <si>
    <t>烷镁钨炔</t>
  </si>
  <si>
    <t>逐梦远航</t>
  </si>
  <si>
    <t>辽宁科技大学</t>
  </si>
  <si>
    <t>C&amp;V</t>
  </si>
  <si>
    <t>化工-magician</t>
  </si>
  <si>
    <t>辽宁科技学院</t>
  </si>
  <si>
    <t>Young之队</t>
  </si>
  <si>
    <t>枫之彩</t>
  </si>
  <si>
    <t>AceTeam</t>
  </si>
  <si>
    <t>日臻烷善</t>
  </si>
  <si>
    <t>华夏之鹰</t>
  </si>
  <si>
    <t>辽宁石油化工大学</t>
  </si>
  <si>
    <t>Better Best</t>
  </si>
  <si>
    <t>Dream Star</t>
  </si>
  <si>
    <t>Dreamcatcher</t>
  </si>
  <si>
    <t>澄渊创客</t>
  </si>
  <si>
    <t>陌上花开</t>
  </si>
  <si>
    <t>问天</t>
  </si>
  <si>
    <t>星月战旅</t>
  </si>
  <si>
    <t>Keep On Innovation</t>
  </si>
  <si>
    <t>牡丹江师范学院</t>
  </si>
  <si>
    <t>“化”凡为奇</t>
  </si>
  <si>
    <t>HOTS</t>
  </si>
  <si>
    <t>TOP.1</t>
  </si>
  <si>
    <t>非铜钒响</t>
  </si>
  <si>
    <t>化时代</t>
  </si>
  <si>
    <t>化中有话</t>
  </si>
  <si>
    <t>蓝天梦</t>
  </si>
  <si>
    <t>选择题全队</t>
  </si>
  <si>
    <t>齐齐哈尔大学</t>
  </si>
  <si>
    <t>E.two</t>
  </si>
  <si>
    <t>FireStorm</t>
  </si>
  <si>
    <t>T.o.P</t>
  </si>
  <si>
    <t>D·辉煌</t>
  </si>
  <si>
    <t>沈阳工学院</t>
  </si>
  <si>
    <t>WE</t>
  </si>
  <si>
    <t>超能陆战队</t>
  </si>
  <si>
    <t>梦 摘星</t>
  </si>
  <si>
    <t>沈阳工业大学</t>
  </si>
  <si>
    <t>magical chemistry</t>
  </si>
  <si>
    <t>SGD</t>
  </si>
  <si>
    <t>超能丙烷战队</t>
  </si>
  <si>
    <t>沉睡森林</t>
  </si>
  <si>
    <t>煎丙侠</t>
  </si>
  <si>
    <t>沈阳化工大学</t>
  </si>
  <si>
    <t>Dragon Team</t>
  </si>
  <si>
    <t>M-power</t>
  </si>
  <si>
    <t>沈阳化工大学科亚学院</t>
  </si>
  <si>
    <t>出神入化</t>
  </si>
  <si>
    <t>沈阳师范大学</t>
  </si>
  <si>
    <t>H.R联盟</t>
  </si>
  <si>
    <t>长春工业大学</t>
  </si>
  <si>
    <t>Resource cycle</t>
  </si>
  <si>
    <t>五氧化二钒</t>
  </si>
  <si>
    <t>总计</t>
    <phoneticPr fontId="4" type="noConversion"/>
  </si>
  <si>
    <t>学校</t>
    <phoneticPr fontId="4" type="noConversion"/>
  </si>
  <si>
    <t>队伍数量</t>
    <phoneticPr fontId="4" type="noConversion"/>
  </si>
  <si>
    <t>队伍名称</t>
  </si>
  <si>
    <t>华东赛区</t>
  </si>
  <si>
    <t>常州大学</t>
    <phoneticPr fontId="4" type="noConversion"/>
  </si>
  <si>
    <t>Essential Catalyst</t>
  </si>
  <si>
    <t>Harvester</t>
  </si>
  <si>
    <t>K.M</t>
  </si>
  <si>
    <t>Promising  E&amp;C</t>
  </si>
  <si>
    <t>睿恒</t>
  </si>
  <si>
    <t>三生万物</t>
  </si>
  <si>
    <t>东南大学</t>
  </si>
  <si>
    <t>NGU</t>
  </si>
  <si>
    <t>Shero</t>
  </si>
  <si>
    <t>创盈先声</t>
  </si>
  <si>
    <t>松鼠</t>
  </si>
  <si>
    <t>东南大学成贤学院</t>
  </si>
  <si>
    <t>ArC</t>
  </si>
  <si>
    <t>BangBangBang</t>
  </si>
  <si>
    <t>fightingnewbie</t>
  </si>
  <si>
    <t>没烷没料</t>
  </si>
  <si>
    <t>捧朋队</t>
  </si>
  <si>
    <t>土的二次方</t>
  </si>
  <si>
    <t>杭州师范大学</t>
  </si>
  <si>
    <t>carbon buring</t>
  </si>
  <si>
    <t>Diamonds</t>
  </si>
  <si>
    <t>咖喱给给</t>
  </si>
  <si>
    <t>诺贝尔</t>
  </si>
  <si>
    <t>杭州师范大学钱江学院</t>
  </si>
  <si>
    <t>SP5</t>
  </si>
  <si>
    <t>湖州师范学院</t>
  </si>
  <si>
    <t>茗门</t>
  </si>
  <si>
    <t>胖丁队</t>
  </si>
  <si>
    <t>湖州师范学院求真学院</t>
  </si>
  <si>
    <t>锦上添化</t>
  </si>
  <si>
    <t>华东理工大学</t>
  </si>
  <si>
    <t>A&amp;U team</t>
  </si>
  <si>
    <t>E-alchemist</t>
  </si>
  <si>
    <t>E-lane</t>
  </si>
  <si>
    <t>Emoji</t>
  </si>
  <si>
    <t>E-PRO</t>
  </si>
  <si>
    <t>Fight back with results</t>
  </si>
  <si>
    <t>G-A</t>
  </si>
  <si>
    <t>idesign</t>
  </si>
  <si>
    <t>MCPA</t>
  </si>
  <si>
    <t>MVE</t>
  </si>
  <si>
    <t>P-M</t>
  </si>
  <si>
    <t>Precursor</t>
  </si>
  <si>
    <t>Smart.C</t>
  </si>
  <si>
    <t>TBT2016</t>
  </si>
  <si>
    <t>WeFire</t>
  </si>
  <si>
    <t>阿尔法狗</t>
  </si>
  <si>
    <t>苯宝宝说的队</t>
  </si>
  <si>
    <t>淮海工学院</t>
  </si>
  <si>
    <t>Sunrise</t>
  </si>
  <si>
    <t>变苯加利</t>
  </si>
  <si>
    <t>淮阴师范学院</t>
  </si>
  <si>
    <t>MAYDAY</t>
  </si>
  <si>
    <t>R.C.E</t>
  </si>
  <si>
    <t>T.O.P.</t>
  </si>
  <si>
    <t>嘉兴学院</t>
  </si>
  <si>
    <t>ATOM</t>
  </si>
  <si>
    <t>Losgels</t>
  </si>
  <si>
    <t>米格设计局</t>
  </si>
  <si>
    <t>嘉兴学院南湖学院</t>
  </si>
  <si>
    <t>持恒</t>
  </si>
  <si>
    <t>缘计化</t>
  </si>
  <si>
    <t>江南大学</t>
  </si>
  <si>
    <t>张力无限</t>
  </si>
  <si>
    <t>江苏理工学院</t>
  </si>
  <si>
    <t>鸱夷子皮</t>
  </si>
  <si>
    <t>丽水学院</t>
  </si>
  <si>
    <t>荆棘</t>
  </si>
  <si>
    <t>天霸</t>
  </si>
  <si>
    <t>五指山</t>
  </si>
  <si>
    <t>南京工业大学</t>
  </si>
  <si>
    <t>CHE</t>
  </si>
  <si>
    <t>FireDemon</t>
  </si>
  <si>
    <t>GCE</t>
  </si>
  <si>
    <t>Maker</t>
  </si>
  <si>
    <t>Z.L.S</t>
  </si>
  <si>
    <t>ZeChemE</t>
  </si>
  <si>
    <t>南京理工大学</t>
  </si>
  <si>
    <t>奥克托今</t>
  </si>
  <si>
    <t>碧水蓝天</t>
  </si>
  <si>
    <t>三加二</t>
  </si>
  <si>
    <t>南京林业大学</t>
  </si>
  <si>
    <t>Miracles</t>
  </si>
  <si>
    <t>Season</t>
  </si>
  <si>
    <t>绿巨人</t>
  </si>
  <si>
    <t>南京林业大学南方学院</t>
  </si>
  <si>
    <t>Genius</t>
  </si>
  <si>
    <t>宁波大学</t>
  </si>
  <si>
    <t>进击的巨人</t>
  </si>
  <si>
    <t>宁波大学科学技术学院</t>
  </si>
  <si>
    <t>Macro</t>
  </si>
  <si>
    <t>ONE-TEAM</t>
  </si>
  <si>
    <t>宁波工程学院</t>
  </si>
  <si>
    <t>C Plus</t>
  </si>
  <si>
    <t>Innovate</t>
  </si>
  <si>
    <t>TGT</t>
  </si>
  <si>
    <t>Www.lyz</t>
  </si>
  <si>
    <t>金碳号</t>
  </si>
  <si>
    <t>浪潮</t>
  </si>
  <si>
    <t>全梦队</t>
  </si>
  <si>
    <t>甬碳调</t>
  </si>
  <si>
    <t>执梦</t>
  </si>
  <si>
    <t>衢州学院</t>
  </si>
  <si>
    <t>EAGLE</t>
  </si>
  <si>
    <t>衢州学院labguy</t>
  </si>
  <si>
    <t>上海大学</t>
  </si>
  <si>
    <t>环五烷6.0</t>
  </si>
  <si>
    <t>上海电力学院</t>
  </si>
  <si>
    <t>Redline</t>
  </si>
  <si>
    <t>C&amp;E</t>
    <phoneticPr fontId="4" type="noConversion"/>
  </si>
  <si>
    <t>上海工程技术大学</t>
  </si>
  <si>
    <t>C·S＆高能小化</t>
  </si>
  <si>
    <t>E.F.</t>
  </si>
  <si>
    <t>上海交通大学</t>
  </si>
  <si>
    <t>SJ优化</t>
  </si>
  <si>
    <t>上海师范大学</t>
  </si>
  <si>
    <t>RSS</t>
  </si>
  <si>
    <t>请你吃饼丸队</t>
  </si>
  <si>
    <t>上海应用技术学院</t>
    <phoneticPr fontId="4" type="noConversion"/>
  </si>
  <si>
    <t>4-D</t>
  </si>
  <si>
    <t>Beyond Chemistry</t>
  </si>
  <si>
    <t>HIGH FIVE</t>
  </si>
  <si>
    <t>探索者</t>
  </si>
  <si>
    <t>追风少年</t>
  </si>
  <si>
    <t>绍兴文理学院</t>
  </si>
  <si>
    <t>Big Bang</t>
  </si>
  <si>
    <t>C.Ray</t>
  </si>
  <si>
    <t>C3plus</t>
  </si>
  <si>
    <t>小鸡快跑</t>
  </si>
  <si>
    <t>绍兴文理学院元培学院</t>
  </si>
  <si>
    <t>超能化工队</t>
  </si>
  <si>
    <t>笃学</t>
  </si>
  <si>
    <t>台州学院</t>
  </si>
  <si>
    <t>U&amp;Me</t>
  </si>
  <si>
    <t>无限可能</t>
  </si>
  <si>
    <t>同济大学</t>
  </si>
  <si>
    <t>沪TJ200092</t>
  </si>
  <si>
    <t>温州大学</t>
  </si>
  <si>
    <t>DMI</t>
  </si>
  <si>
    <t>Winner</t>
  </si>
  <si>
    <t>盐城工学院</t>
  </si>
  <si>
    <t>烷出精彩</t>
  </si>
  <si>
    <t>烷美无暇</t>
  </si>
  <si>
    <t>物烯为贵</t>
  </si>
  <si>
    <t>烯世之珍</t>
  </si>
  <si>
    <t>盐城师范学院</t>
  </si>
  <si>
    <t>花儿与少年</t>
  </si>
  <si>
    <t>三言两语</t>
  </si>
  <si>
    <t>微五奇迹</t>
  </si>
  <si>
    <t>逆光飞翔</t>
  </si>
  <si>
    <t>扬州大学</t>
  </si>
  <si>
    <t>E-5</t>
  </si>
  <si>
    <t>蓝宝石设计局</t>
  </si>
  <si>
    <t>扬州大学广陵学院</t>
  </si>
  <si>
    <t>光影</t>
  </si>
  <si>
    <t>锌磷基羰</t>
  </si>
  <si>
    <t>浙江大学</t>
  </si>
  <si>
    <t>74-98-6</t>
  </si>
  <si>
    <t>Pro2.0</t>
  </si>
  <si>
    <t>sailor</t>
  </si>
  <si>
    <t>Vector</t>
  </si>
  <si>
    <t>浙江大学宁波理工学院</t>
  </si>
  <si>
    <t>Exceed</t>
  </si>
  <si>
    <t>超光速</t>
  </si>
  <si>
    <t>青鸟</t>
  </si>
  <si>
    <t>元气爆表队</t>
  </si>
  <si>
    <t>浙江工商大学</t>
  </si>
  <si>
    <t>阿斯本</t>
  </si>
  <si>
    <t>丙烷第一</t>
  </si>
  <si>
    <t>浙江工业大学</t>
  </si>
  <si>
    <t>awsome</t>
  </si>
  <si>
    <t>DYB Team</t>
  </si>
  <si>
    <t>ironmen</t>
  </si>
  <si>
    <t>Leap</t>
  </si>
  <si>
    <t>Onepiece</t>
  </si>
  <si>
    <t>over rainbow</t>
  </si>
  <si>
    <t>spiral</t>
  </si>
  <si>
    <t>Spotlight</t>
  </si>
  <si>
    <t>UP</t>
  </si>
  <si>
    <t>非常六加一</t>
  </si>
  <si>
    <t>精弘</t>
  </si>
  <si>
    <t>浙江海洋大学</t>
  </si>
  <si>
    <t>谁动了我的奶酪</t>
  </si>
  <si>
    <t>维度战纪</t>
  </si>
  <si>
    <t>浙江海洋学院东海科技学院</t>
  </si>
  <si>
    <t>Rva-5</t>
  </si>
  <si>
    <t>了不起的队伍</t>
  </si>
  <si>
    <t>浙江科技学院</t>
  </si>
  <si>
    <t>Chemtopia</t>
  </si>
  <si>
    <t>One-Piece</t>
  </si>
  <si>
    <t>woof team</t>
  </si>
  <si>
    <t>为某一大型综合化工企业设计一座以丙烷为原料且与企业的产品体系有效融合的丙烷资源化利用分厂队</t>
  </si>
  <si>
    <t>浙江理工大学</t>
  </si>
  <si>
    <t>Alpha</t>
  </si>
  <si>
    <t>Mr. MaChem</t>
  </si>
  <si>
    <t>台风眼</t>
  </si>
  <si>
    <t>浙江农林大学暨阳学院</t>
  </si>
  <si>
    <t>Ice</t>
  </si>
  <si>
    <t>OMG</t>
  </si>
  <si>
    <t>Team Together</t>
  </si>
  <si>
    <t>绿色之星</t>
  </si>
  <si>
    <t>浙江师范大学</t>
  </si>
  <si>
    <t>省略号</t>
  </si>
  <si>
    <t>浙江师范大学行知学院</t>
  </si>
  <si>
    <t>82分队</t>
  </si>
  <si>
    <t>Realm 化工队</t>
  </si>
  <si>
    <t>V-Win</t>
  </si>
  <si>
    <t>秋名山化工队</t>
  </si>
  <si>
    <t>碳索者</t>
  </si>
  <si>
    <t>浙江树人大学</t>
  </si>
  <si>
    <t>丙烷1910</t>
  </si>
  <si>
    <t>绿影</t>
  </si>
  <si>
    <t>树大fly</t>
  </si>
  <si>
    <t>五遮天</t>
  </si>
  <si>
    <t>逐日</t>
  </si>
  <si>
    <t>中国矿业大学(徐州)</t>
  </si>
  <si>
    <t>H2O</t>
  </si>
  <si>
    <t>PRO 3C</t>
  </si>
  <si>
    <t>www.lz</t>
  </si>
  <si>
    <t>矿大梦之队</t>
  </si>
  <si>
    <t>流馏6</t>
  </si>
  <si>
    <t>天蓝蓝</t>
  </si>
  <si>
    <t>旭东</t>
  </si>
  <si>
    <t>鹰之逐梦</t>
  </si>
  <si>
    <t>在路上</t>
  </si>
  <si>
    <t>总计</t>
    <phoneticPr fontId="4" type="noConversion"/>
  </si>
  <si>
    <t>学校</t>
    <phoneticPr fontId="3" type="noConversion"/>
  </si>
  <si>
    <t>队伍数量</t>
    <phoneticPr fontId="3" type="noConversion"/>
  </si>
  <si>
    <t>队伍名称</t>
    <phoneticPr fontId="3" type="noConversion"/>
  </si>
  <si>
    <t>华中赛区</t>
  </si>
  <si>
    <t>安徽大学</t>
  </si>
  <si>
    <t xml:space="preserve">C-E dreaming </t>
    <phoneticPr fontId="4" type="noConversion"/>
  </si>
  <si>
    <t xml:space="preserve">YLZ团队 </t>
  </si>
  <si>
    <t>安徽工程大学</t>
  </si>
  <si>
    <t xml:space="preserve">砥砺青春队 </t>
  </si>
  <si>
    <t xml:space="preserve">五星问鼎 </t>
  </si>
  <si>
    <t>安徽工业大学</t>
  </si>
  <si>
    <t xml:space="preserve">ED Stars </t>
  </si>
  <si>
    <t xml:space="preserve">Propane Five </t>
  </si>
  <si>
    <t xml:space="preserve">挑战者 </t>
  </si>
  <si>
    <t>安徽建筑大学</t>
  </si>
  <si>
    <t xml:space="preserve">V5-Sparkle </t>
  </si>
  <si>
    <t xml:space="preserve">百奇 </t>
  </si>
  <si>
    <t xml:space="preserve">易海战队 </t>
  </si>
  <si>
    <t>安徽理工大学</t>
  </si>
  <si>
    <t xml:space="preserve">怪物战队 </t>
  </si>
  <si>
    <t xml:space="preserve">烷，不玩 </t>
  </si>
  <si>
    <t>安徽职业技术学院</t>
  </si>
  <si>
    <t xml:space="preserve">我是路人丙 </t>
  </si>
  <si>
    <t>安阳工学院</t>
  </si>
  <si>
    <t xml:space="preserve"> 烷dream团队 </t>
  </si>
  <si>
    <t>巢湖学院</t>
  </si>
  <si>
    <t xml:space="preserve">烷美丙团 </t>
  </si>
  <si>
    <t>合肥工业大学</t>
  </si>
  <si>
    <t xml:space="preserve">All In </t>
  </si>
  <si>
    <t xml:space="preserve">Hurricanes </t>
  </si>
  <si>
    <t xml:space="preserve">OMEGA </t>
  </si>
  <si>
    <t xml:space="preserve">Team Advancer </t>
  </si>
  <si>
    <t xml:space="preserve">TNT </t>
  </si>
  <si>
    <t xml:space="preserve">V-guard </t>
  </si>
  <si>
    <t xml:space="preserve">动力锅炉 </t>
  </si>
  <si>
    <t xml:space="preserve">亦可赛烃 </t>
  </si>
  <si>
    <t>合肥工业大学（宣城校区）</t>
  </si>
  <si>
    <t xml:space="preserve">Dream Fly </t>
  </si>
  <si>
    <t xml:space="preserve">Exp-5 </t>
  </si>
  <si>
    <t xml:space="preserve">Five Plus </t>
  </si>
  <si>
    <t xml:space="preserve">Five Plus </t>
    <phoneticPr fontId="4" type="noConversion"/>
  </si>
  <si>
    <t xml:space="preserve">GC </t>
  </si>
  <si>
    <t xml:space="preserve">GOT 5 </t>
  </si>
  <si>
    <t xml:space="preserve">RENEW </t>
  </si>
  <si>
    <t xml:space="preserve">XL-ChemiStY </t>
    <phoneticPr fontId="4" type="noConversion"/>
  </si>
  <si>
    <t xml:space="preserve">北极星 </t>
  </si>
  <si>
    <t xml:space="preserve">朝化夕食 </t>
  </si>
  <si>
    <t xml:space="preserve">翔鹰队 </t>
  </si>
  <si>
    <t>合肥学院</t>
  </si>
  <si>
    <t xml:space="preserve">酬梦-ACE </t>
  </si>
  <si>
    <t xml:space="preserve">烷-TEAM </t>
  </si>
  <si>
    <t xml:space="preserve">雪翼燃 </t>
  </si>
  <si>
    <t xml:space="preserve">驭梦队 </t>
  </si>
  <si>
    <t>河南大学</t>
  </si>
  <si>
    <t xml:space="preserve">Giant团队 </t>
  </si>
  <si>
    <t xml:space="preserve">NGU团队 </t>
  </si>
  <si>
    <t xml:space="preserve">江山如画团队 </t>
  </si>
  <si>
    <t xml:space="preserve">星辉耀月 </t>
  </si>
  <si>
    <t xml:space="preserve">雪豹战队 </t>
  </si>
  <si>
    <t>湖北大学</t>
  </si>
  <si>
    <t xml:space="preserve">G&amp;E </t>
  </si>
  <si>
    <t xml:space="preserve">哎呦，不错战队 </t>
  </si>
  <si>
    <t>湖北工业大学</t>
  </si>
  <si>
    <t xml:space="preserve">New style </t>
  </si>
  <si>
    <t xml:space="preserve">V-BEST </t>
    <phoneticPr fontId="4" type="noConversion"/>
  </si>
  <si>
    <t xml:space="preserve">神化 </t>
  </si>
  <si>
    <t xml:space="preserve">神秀队 </t>
  </si>
  <si>
    <t xml:space="preserve">长空CH </t>
  </si>
  <si>
    <t xml:space="preserve">长空CH </t>
    <phoneticPr fontId="4" type="noConversion"/>
  </si>
  <si>
    <t>湖北工业大学工程技术学院</t>
  </si>
  <si>
    <t xml:space="preserve">一脸辛酸 </t>
  </si>
  <si>
    <t>湖北理工学院</t>
  </si>
  <si>
    <t xml:space="preserve">华中F5 </t>
  </si>
  <si>
    <t xml:space="preserve">一亩方田 </t>
  </si>
  <si>
    <t>湖北民族学院</t>
  </si>
  <si>
    <t xml:space="preserve">硒都梦之队 </t>
  </si>
  <si>
    <t xml:space="preserve">一路向西 </t>
  </si>
  <si>
    <t>湖北文理学院</t>
  </si>
  <si>
    <t xml:space="preserve">Perfection </t>
  </si>
  <si>
    <t xml:space="preserve">没烷？对！ </t>
  </si>
  <si>
    <t>华中科技大学</t>
  </si>
  <si>
    <t xml:space="preserve">阿尔法 </t>
  </si>
  <si>
    <t>黄冈师范学院</t>
  </si>
  <si>
    <t xml:space="preserve">Dream </t>
  </si>
  <si>
    <t xml:space="preserve">Hammer </t>
  </si>
  <si>
    <t xml:space="preserve">Innovators团队 </t>
  </si>
  <si>
    <t>黄淮学院</t>
  </si>
  <si>
    <t xml:space="preserve">为伊消得人憔悴 </t>
  </si>
  <si>
    <t xml:space="preserve">逐梦之翼 </t>
  </si>
  <si>
    <t>江汉大学</t>
  </si>
  <si>
    <t xml:space="preserve">Essence </t>
  </si>
  <si>
    <t>江西理工大学</t>
  </si>
  <si>
    <t xml:space="preserve">The star is at </t>
  </si>
  <si>
    <t xml:space="preserve">we are 伐木累 </t>
  </si>
  <si>
    <t xml:space="preserve">乌托邦 </t>
  </si>
  <si>
    <t xml:space="preserve">烯贵 </t>
  </si>
  <si>
    <t>荆楚理工学院</t>
  </si>
  <si>
    <t xml:space="preserve">守望者 </t>
  </si>
  <si>
    <t>九江学院</t>
  </si>
  <si>
    <t xml:space="preserve">Horizon </t>
  </si>
  <si>
    <t xml:space="preserve">Viad </t>
  </si>
  <si>
    <t xml:space="preserve">白鹿洞 </t>
  </si>
  <si>
    <t xml:space="preserve">触手战队 </t>
  </si>
  <si>
    <t xml:space="preserve">烈焰初阳 </t>
  </si>
  <si>
    <t xml:space="preserve">浔梦 </t>
  </si>
  <si>
    <t>南阳理工学院</t>
  </si>
  <si>
    <t xml:space="preserve">AIP </t>
  </si>
  <si>
    <t xml:space="preserve">烷胜 </t>
  </si>
  <si>
    <t xml:space="preserve">烟火 </t>
  </si>
  <si>
    <t>南阳师范学院</t>
  </si>
  <si>
    <t xml:space="preserve">奔跑吧！丙烷 </t>
  </si>
  <si>
    <t xml:space="preserve">没烷没了 </t>
  </si>
  <si>
    <t>三峡大学</t>
  </si>
  <si>
    <t xml:space="preserve">暴走 </t>
  </si>
  <si>
    <t xml:space="preserve">乘风队 </t>
  </si>
  <si>
    <t xml:space="preserve">楚留香队 </t>
  </si>
  <si>
    <t xml:space="preserve">天之蓝 </t>
  </si>
  <si>
    <t xml:space="preserve">星空皓月 </t>
  </si>
  <si>
    <t>皖西学院</t>
  </si>
  <si>
    <t xml:space="preserve">Young Five </t>
  </si>
  <si>
    <t xml:space="preserve">飞梦BOY </t>
  </si>
  <si>
    <t xml:space="preserve">一面小彩旗 </t>
  </si>
  <si>
    <t>武汉纺织大学</t>
  </si>
  <si>
    <t xml:space="preserve">Rock-solid </t>
  </si>
  <si>
    <t>武汉工程大学</t>
  </si>
  <si>
    <t xml:space="preserve">Chem-Is-Try </t>
    <phoneticPr fontId="4" type="noConversion"/>
  </si>
  <si>
    <t xml:space="preserve">F·T·D </t>
  </si>
  <si>
    <t xml:space="preserve">Mr.Five </t>
  </si>
  <si>
    <t xml:space="preserve">ultrachemist  </t>
  </si>
  <si>
    <t xml:space="preserve">Victor5 </t>
  </si>
  <si>
    <t xml:space="preserve">化卓之光 </t>
  </si>
  <si>
    <t xml:space="preserve">三酸两碱队 </t>
  </si>
  <si>
    <t>武汉科技大学</t>
  </si>
  <si>
    <t xml:space="preserve">24K卓越 </t>
  </si>
  <si>
    <t xml:space="preserve">EDTA </t>
  </si>
  <si>
    <t xml:space="preserve">浩世辅佳彬 </t>
  </si>
  <si>
    <t xml:space="preserve">化腐成奇 </t>
  </si>
  <si>
    <t xml:space="preserve">帅气的PVT </t>
  </si>
  <si>
    <t xml:space="preserve">五环之哥 </t>
  </si>
  <si>
    <t xml:space="preserve">小头麻麻和大头儿子 </t>
  </si>
  <si>
    <t xml:space="preserve">杂草男 </t>
  </si>
  <si>
    <t xml:space="preserve">卓越老司机 </t>
  </si>
  <si>
    <t>新乡学院</t>
  </si>
  <si>
    <t xml:space="preserve">DZWLX队 </t>
  </si>
  <si>
    <t xml:space="preserve">化工小队 </t>
  </si>
  <si>
    <t xml:space="preserve">蚂蚁战队 </t>
  </si>
  <si>
    <t xml:space="preserve">梦达战队 </t>
  </si>
  <si>
    <t>宿州学院</t>
  </si>
  <si>
    <t xml:space="preserve">宿愿 </t>
  </si>
  <si>
    <t>郑州大学</t>
  </si>
  <si>
    <t xml:space="preserve">晨曦梦之队 </t>
  </si>
  <si>
    <t xml:space="preserve">花火五人行 </t>
  </si>
  <si>
    <t xml:space="preserve">梦之蓝 </t>
  </si>
  <si>
    <t xml:space="preserve">天行者队 </t>
  </si>
  <si>
    <t>郑州轻工业学院</t>
  </si>
  <si>
    <t xml:space="preserve">3+2 </t>
  </si>
  <si>
    <t xml:space="preserve">FIRE TEAM </t>
  </si>
  <si>
    <t xml:space="preserve">F-Team </t>
  </si>
  <si>
    <t xml:space="preserve">Zzuli_HolyArrow </t>
  </si>
  <si>
    <t xml:space="preserve">横贯一方 </t>
  </si>
  <si>
    <t xml:space="preserve">狼蛛 </t>
  </si>
  <si>
    <t xml:space="preserve">牧马人 </t>
  </si>
  <si>
    <t xml:space="preserve">天橙工作室 </t>
  </si>
  <si>
    <t xml:space="preserve">象牙塔 </t>
  </si>
  <si>
    <t xml:space="preserve">追梦CRE </t>
  </si>
  <si>
    <t>中南民族大学</t>
  </si>
  <si>
    <t xml:space="preserve">元创奈思 </t>
  </si>
  <si>
    <t>周口师范学院</t>
  </si>
  <si>
    <t xml:space="preserve">L.O.I( League Of Innovators ) </t>
  </si>
  <si>
    <t xml:space="preserve">德友 </t>
  </si>
  <si>
    <t xml:space="preserve">化工style </t>
  </si>
  <si>
    <t xml:space="preserve">化语不凡 </t>
  </si>
  <si>
    <t xml:space="preserve">励上组合 </t>
  </si>
  <si>
    <t xml:space="preserve">优创Chemical </t>
  </si>
  <si>
    <t>总计</t>
    <phoneticPr fontId="3" type="noConversion"/>
  </si>
  <si>
    <t>学校</t>
    <phoneticPr fontId="4" type="noConversion"/>
  </si>
  <si>
    <t>队伍数量</t>
    <phoneticPr fontId="4" type="noConversion"/>
  </si>
  <si>
    <t>华北赛区</t>
  </si>
  <si>
    <t>北京化工大学</t>
  </si>
  <si>
    <t>Aromatic World</t>
  </si>
  <si>
    <t>CENF团队</t>
  </si>
  <si>
    <t>ChemE</t>
  </si>
  <si>
    <t>galaxy</t>
  </si>
  <si>
    <t>The Adventures of  Tintins</t>
  </si>
  <si>
    <t>晨曦CED</t>
  </si>
  <si>
    <t>能二化工</t>
  </si>
  <si>
    <t>BHV5</t>
  </si>
  <si>
    <t>夏天很热吃西瓜</t>
  </si>
  <si>
    <t>小太阳</t>
  </si>
  <si>
    <t>星宇战队</t>
  </si>
  <si>
    <t>北京理工大学</t>
  </si>
  <si>
    <t>141特遣队</t>
  </si>
  <si>
    <t>dragon baby</t>
  </si>
  <si>
    <t>三脆队</t>
  </si>
  <si>
    <t>北京石油化工学院</t>
  </si>
  <si>
    <t>Pentakill</t>
  </si>
  <si>
    <t>Surge</t>
  </si>
  <si>
    <t>TTOS</t>
  </si>
  <si>
    <t>海阔天空</t>
  </si>
  <si>
    <t>腈炘</t>
  </si>
  <si>
    <t>烷美</t>
  </si>
  <si>
    <t>芝麻开门</t>
  </si>
  <si>
    <t>最强王者</t>
  </si>
  <si>
    <t>滨州学院</t>
  </si>
  <si>
    <t>G I E</t>
  </si>
  <si>
    <t>百炼</t>
  </si>
  <si>
    <t>烷胜队</t>
  </si>
  <si>
    <t>致远队</t>
  </si>
  <si>
    <t>承德石油高等专科学校</t>
  </si>
  <si>
    <t>AKM</t>
  </si>
  <si>
    <t>蓝天</t>
  </si>
  <si>
    <t>哈尔滨工业大学(威海)</t>
  </si>
  <si>
    <t>HIT丶主旋律设计团队</t>
  </si>
  <si>
    <t>功夫队</t>
  </si>
  <si>
    <t>河北大学</t>
  </si>
  <si>
    <t>GP-light</t>
  </si>
  <si>
    <t>HBU-MAX</t>
  </si>
  <si>
    <t>河北大学工商学院</t>
  </si>
  <si>
    <t>Ambitious</t>
  </si>
  <si>
    <t>Phoenix</t>
  </si>
  <si>
    <t>鹰隼展翼</t>
  </si>
  <si>
    <t>河北工程大学</t>
  </si>
  <si>
    <t>善学善行</t>
  </si>
  <si>
    <t>河北工业大学</t>
  </si>
  <si>
    <t>Achiever</t>
  </si>
  <si>
    <t>Ambition</t>
  </si>
  <si>
    <t>CHEMYOUTH</t>
  </si>
  <si>
    <t xml:space="preserve">Dauntless </t>
  </si>
  <si>
    <t>discover</t>
  </si>
  <si>
    <t>Lightning</t>
  </si>
  <si>
    <t>Salea</t>
  </si>
  <si>
    <t>烷转工艺</t>
  </si>
  <si>
    <t>河北工业大学城市学院</t>
  </si>
  <si>
    <t>北极星队</t>
  </si>
  <si>
    <t>豆芽菜</t>
  </si>
  <si>
    <t>“化”时代</t>
  </si>
  <si>
    <t>惊叹号</t>
  </si>
  <si>
    <t>河北科技大学</t>
  </si>
  <si>
    <t>雏鹰展翅</t>
  </si>
  <si>
    <t>河北民族师范学院</t>
  </si>
  <si>
    <t>666伐木累</t>
  </si>
  <si>
    <t>Alpha Go</t>
  </si>
  <si>
    <t>TBNO</t>
  </si>
  <si>
    <t>巧克力微化</t>
  </si>
  <si>
    <t>五彩丙纷</t>
  </si>
  <si>
    <t>五对负重轮</t>
  </si>
  <si>
    <t>华北科技学院</t>
  </si>
  <si>
    <t>6++</t>
  </si>
  <si>
    <t>银河系</t>
  </si>
  <si>
    <t>济南大学</t>
  </si>
  <si>
    <t>旗嘚咙咚呛</t>
  </si>
  <si>
    <t>聊城大学</t>
  </si>
  <si>
    <t>求实创新</t>
  </si>
  <si>
    <t>临沂大学</t>
    <phoneticPr fontId="4" type="noConversion"/>
  </si>
  <si>
    <t>无限活力</t>
  </si>
  <si>
    <t>3+2</t>
  </si>
  <si>
    <t>丙炳</t>
  </si>
  <si>
    <t>内蒙古大学</t>
  </si>
  <si>
    <t>V5</t>
  </si>
  <si>
    <t>北骏驰骋</t>
  </si>
  <si>
    <t>丙烷陆战队</t>
  </si>
  <si>
    <t>希格希日</t>
  </si>
  <si>
    <t>烯土之殿</t>
  </si>
  <si>
    <t>内蒙古工业大学</t>
  </si>
  <si>
    <t>草原雄鹰</t>
  </si>
  <si>
    <t>工大合伙人</t>
  </si>
  <si>
    <t>化工的后裔</t>
  </si>
  <si>
    <t>五才丙纷</t>
  </si>
  <si>
    <t>青城牧歌</t>
  </si>
  <si>
    <t>内蒙古科技大学</t>
  </si>
  <si>
    <t>春晖战队</t>
  </si>
  <si>
    <t>青扬队</t>
  </si>
  <si>
    <t>齐鲁工业大学</t>
  </si>
  <si>
    <t>Winner13</t>
  </si>
  <si>
    <t>青岛大学</t>
  </si>
  <si>
    <t>化·时代</t>
  </si>
  <si>
    <t>青岛科技大学</t>
  </si>
  <si>
    <t>One team</t>
  </si>
  <si>
    <t>承鹏之风</t>
  </si>
  <si>
    <t>俄罗斯方块</t>
  </si>
  <si>
    <t>奋斗小青年</t>
  </si>
  <si>
    <t>疯狂丙烷城</t>
  </si>
  <si>
    <t>凌云队</t>
  </si>
  <si>
    <t>青岛科技大学(高密校区)</t>
  </si>
  <si>
    <t>烷镁队</t>
  </si>
  <si>
    <t>凤鸢于天</t>
  </si>
  <si>
    <t>明镜湖之队</t>
  </si>
  <si>
    <t>山东大学</t>
  </si>
  <si>
    <t>丙烷的后裔</t>
  </si>
  <si>
    <t>山东科技大学</t>
  </si>
  <si>
    <t>山科forever</t>
  </si>
  <si>
    <t>NewStar</t>
  </si>
  <si>
    <t>勇往直前</t>
  </si>
  <si>
    <t>山东理工大学</t>
  </si>
  <si>
    <t>ACE战队</t>
  </si>
  <si>
    <t>碔砆</t>
  </si>
  <si>
    <t>山东师范大学</t>
  </si>
  <si>
    <t>五魁首 666</t>
  </si>
  <si>
    <t>德玛西亚</t>
  </si>
  <si>
    <t>石家庄学院</t>
  </si>
  <si>
    <t>Chant Team</t>
  </si>
  <si>
    <t>丙烷小新</t>
  </si>
  <si>
    <t>胜羽</t>
  </si>
  <si>
    <t>烷美石院</t>
  </si>
  <si>
    <t>左轮小分队</t>
  </si>
  <si>
    <t>唐山学院</t>
  </si>
  <si>
    <t>汤圆战队</t>
  </si>
  <si>
    <t>天津大学</t>
  </si>
  <si>
    <t>TJU-iChem</t>
  </si>
  <si>
    <t>Well played</t>
  </si>
  <si>
    <t>筑梦天一</t>
  </si>
  <si>
    <t>卓工不凡</t>
  </si>
  <si>
    <t>天津大学仁爱学院</t>
  </si>
  <si>
    <t>五人行</t>
  </si>
  <si>
    <t>天津工业大学</t>
  </si>
  <si>
    <t>也行</t>
  </si>
  <si>
    <t>天津科技大学</t>
  </si>
  <si>
    <t>墨海之花</t>
  </si>
  <si>
    <t>卓越“烷”科技</t>
  </si>
  <si>
    <t>天津理工大学</t>
  </si>
  <si>
    <t>化且为宜</t>
  </si>
  <si>
    <t>烟台大学</t>
  </si>
  <si>
    <t>Rising</t>
  </si>
  <si>
    <t>星火燎原</t>
  </si>
  <si>
    <t>燕京理工学院</t>
  </si>
  <si>
    <t>Divine kylin</t>
  </si>
  <si>
    <t>HCJL</t>
  </si>
  <si>
    <t>燕山大学</t>
  </si>
  <si>
    <t>烷world烷dream</t>
  </si>
  <si>
    <t>烷美联盟</t>
  </si>
  <si>
    <t>枣庄学院</t>
  </si>
  <si>
    <t>奋斗</t>
  </si>
  <si>
    <t>刻梦成舟</t>
  </si>
  <si>
    <t>至善队</t>
  </si>
  <si>
    <t>中国海洋大学</t>
  </si>
  <si>
    <t>祥云之梦</t>
  </si>
  <si>
    <t>炫烷队</t>
  </si>
  <si>
    <t>中国矿业大学(北京)</t>
  </si>
  <si>
    <t>Light of Energy</t>
  </si>
  <si>
    <t>Signal</t>
  </si>
  <si>
    <t>一并烷high</t>
  </si>
  <si>
    <t>猴年马月</t>
  </si>
  <si>
    <t>煤烷煤了</t>
  </si>
  <si>
    <t>四面体</t>
  </si>
  <si>
    <t>新星之火</t>
  </si>
  <si>
    <t>CICE</t>
  </si>
  <si>
    <t>中国石油大学(北京)</t>
  </si>
  <si>
    <t>听，梦在燃烧</t>
  </si>
  <si>
    <t>化语春风 石破天惊</t>
  </si>
  <si>
    <t>骐骥</t>
  </si>
  <si>
    <t>熵增不会减队</t>
  </si>
  <si>
    <t>一见倾心</t>
  </si>
  <si>
    <t>中国石油大学(华东)</t>
  </si>
  <si>
    <t>ONE有引力</t>
  </si>
  <si>
    <t>地平线</t>
  </si>
  <si>
    <t>火炬设计团队</t>
  </si>
  <si>
    <t>特种牛队</t>
  </si>
  <si>
    <t>萤火虫</t>
  </si>
  <si>
    <t>旅行者</t>
  </si>
  <si>
    <t>一路向北</t>
  </si>
  <si>
    <t>学校</t>
    <phoneticPr fontId="4" type="noConversion"/>
  </si>
  <si>
    <t>队伍数量</t>
    <phoneticPr fontId="4" type="noConversion"/>
  </si>
  <si>
    <t>华南赛区</t>
  </si>
  <si>
    <t>百色学院</t>
  </si>
  <si>
    <t xml:space="preserve">捷豹战队 </t>
  </si>
  <si>
    <t>北京理工大学珠海学院</t>
  </si>
  <si>
    <t xml:space="preserve">Fire </t>
  </si>
  <si>
    <t xml:space="preserve">KOF </t>
  </si>
  <si>
    <t xml:space="preserve">化锐队 </t>
  </si>
  <si>
    <t>福建工程学院</t>
  </si>
  <si>
    <t xml:space="preserve">EDU </t>
  </si>
  <si>
    <t>福建师范大学</t>
  </si>
  <si>
    <t xml:space="preserve">东海神鹰队 </t>
  </si>
  <si>
    <t>福建师范大学福清分校</t>
  </si>
  <si>
    <t xml:space="preserve">Little Thing </t>
  </si>
  <si>
    <t xml:space="preserve">超能陆战队 </t>
  </si>
  <si>
    <t>绿聚人</t>
  </si>
  <si>
    <t>福州大学</t>
  </si>
  <si>
    <t xml:space="preserve">福禄娃 </t>
  </si>
  <si>
    <t xml:space="preserve">龙吟水上 </t>
  </si>
  <si>
    <t xml:space="preserve">我碳行 </t>
  </si>
  <si>
    <t>福州大学至诚学院</t>
  </si>
  <si>
    <t xml:space="preserve">2&amp;3 </t>
  </si>
  <si>
    <t xml:space="preserve">ZC CHEM </t>
  </si>
  <si>
    <t>广东工业大学</t>
  </si>
  <si>
    <t xml:space="preserve">Chasing </t>
  </si>
  <si>
    <t xml:space="preserve">G&amp;I </t>
  </si>
  <si>
    <t>广东石油化工学院</t>
  </si>
  <si>
    <t xml:space="preserve">Brain </t>
  </si>
  <si>
    <t xml:space="preserve">DIB </t>
  </si>
  <si>
    <t xml:space="preserve">WXL'S DREAM </t>
  </si>
  <si>
    <t xml:space="preserve">泼墨山水 </t>
  </si>
  <si>
    <t>广东药科大学</t>
  </si>
  <si>
    <t xml:space="preserve">B.M. </t>
  </si>
  <si>
    <t xml:space="preserve">EVA </t>
  </si>
  <si>
    <t xml:space="preserve">亚斯迈 </t>
  </si>
  <si>
    <t>广西大学</t>
  </si>
  <si>
    <t xml:space="preserve">化丙冲击 </t>
  </si>
  <si>
    <t xml:space="preserve">逆袭者 </t>
  </si>
  <si>
    <t xml:space="preserve">思路全队 </t>
  </si>
  <si>
    <t xml:space="preserve">一站到底 </t>
  </si>
  <si>
    <t>广西科技大学</t>
  </si>
  <si>
    <t xml:space="preserve">Constantly Surpass </t>
  </si>
  <si>
    <t>广西民族大学</t>
  </si>
  <si>
    <t xml:space="preserve">风雨征途 </t>
  </si>
  <si>
    <t xml:space="preserve">极限战队 </t>
  </si>
  <si>
    <t xml:space="preserve">南桂才子 </t>
  </si>
  <si>
    <t xml:space="preserve">气贯长虹 </t>
  </si>
  <si>
    <t>广州大学</t>
  </si>
  <si>
    <t xml:space="preserve">Born To Win </t>
  </si>
  <si>
    <t>桂林理工大学</t>
  </si>
  <si>
    <t xml:space="preserve">C60—plus </t>
  </si>
  <si>
    <t xml:space="preserve">F-Snipers </t>
  </si>
  <si>
    <t xml:space="preserve">OMGplus </t>
  </si>
  <si>
    <t xml:space="preserve">shakalaka </t>
  </si>
  <si>
    <t xml:space="preserve">World elite </t>
  </si>
  <si>
    <t xml:space="preserve">丙零城下 </t>
  </si>
  <si>
    <t xml:space="preserve">创青春 </t>
  </si>
  <si>
    <t xml:space="preserve">花火不灭 </t>
  </si>
  <si>
    <t xml:space="preserve">化工路路通 </t>
  </si>
  <si>
    <t xml:space="preserve">生化奇兵 </t>
  </si>
  <si>
    <t xml:space="preserve">帅德不耀不耀德 </t>
  </si>
  <si>
    <t xml:space="preserve">碳三氢八 </t>
  </si>
  <si>
    <t xml:space="preserve">烷美转身 </t>
  </si>
  <si>
    <t xml:space="preserve">烷镁无暇 </t>
  </si>
  <si>
    <t xml:space="preserve">我们说的都队 </t>
  </si>
  <si>
    <t xml:space="preserve">小巴斯夫 </t>
  </si>
  <si>
    <t xml:space="preserve">一炳天下 </t>
  </si>
  <si>
    <t xml:space="preserve">铱队 </t>
  </si>
  <si>
    <t xml:space="preserve">正负离子 </t>
  </si>
  <si>
    <t>海南大学</t>
  </si>
  <si>
    <t xml:space="preserve">碧海蓝天 </t>
  </si>
  <si>
    <t xml:space="preserve">烷丙烷 </t>
  </si>
  <si>
    <t xml:space="preserve">烷声队 </t>
  </si>
  <si>
    <t>湖南大学</t>
  </si>
  <si>
    <t xml:space="preserve">Flash </t>
  </si>
  <si>
    <t>湖南科技大学</t>
  </si>
  <si>
    <t xml:space="preserve">Excellent.CE </t>
  </si>
  <si>
    <t>湖南理工学院</t>
  </si>
  <si>
    <t xml:space="preserve">CEOL </t>
  </si>
  <si>
    <t xml:space="preserve">ME </t>
  </si>
  <si>
    <t xml:space="preserve">非凡4+1 </t>
  </si>
  <si>
    <t xml:space="preserve">梦想超越号 </t>
  </si>
  <si>
    <t xml:space="preserve">曙光 </t>
  </si>
  <si>
    <t xml:space="preserve">新秀 </t>
  </si>
  <si>
    <t xml:space="preserve">杨帆.起航 </t>
  </si>
  <si>
    <t>湖南师范大学</t>
  </si>
  <si>
    <t xml:space="preserve">Max </t>
  </si>
  <si>
    <t xml:space="preserve">沧海进拓 </t>
  </si>
  <si>
    <t xml:space="preserve">楚源 </t>
  </si>
  <si>
    <t xml:space="preserve">第六元素3.0 </t>
  </si>
  <si>
    <t xml:space="preserve">钠都不算事 </t>
  </si>
  <si>
    <t xml:space="preserve">青黄色的太阳 </t>
  </si>
  <si>
    <t xml:space="preserve">生产大队 </t>
  </si>
  <si>
    <t xml:space="preserve">应化的 </t>
  </si>
  <si>
    <t xml:space="preserve">最强大脑队 </t>
  </si>
  <si>
    <t>华侨大学</t>
  </si>
  <si>
    <t xml:space="preserve">Complex </t>
  </si>
  <si>
    <t xml:space="preserve">Fighting hqu </t>
  </si>
  <si>
    <t>惠州学院</t>
  </si>
  <si>
    <t xml:space="preserve">阆苑学子 </t>
  </si>
  <si>
    <t>吉林大学珠海学院</t>
  </si>
  <si>
    <t xml:space="preserve">工学社 </t>
  </si>
  <si>
    <t xml:space="preserve">两对半 </t>
  </si>
  <si>
    <t>吉首大学</t>
  </si>
  <si>
    <t xml:space="preserve">4+1 </t>
  </si>
  <si>
    <t xml:space="preserve">星梦 </t>
  </si>
  <si>
    <t>零点战队</t>
  </si>
  <si>
    <t>南华大学</t>
  </si>
  <si>
    <t xml:space="preserve">领航者 </t>
  </si>
  <si>
    <t>钦州学院</t>
  </si>
  <si>
    <t xml:space="preserve">The New Wave </t>
  </si>
  <si>
    <t xml:space="preserve">海豚 </t>
  </si>
  <si>
    <t xml:space="preserve">鹏程 </t>
  </si>
  <si>
    <t>泉州师范学院</t>
  </si>
  <si>
    <t xml:space="preserve">海丝队 </t>
  </si>
  <si>
    <t>三明学院</t>
  </si>
  <si>
    <t xml:space="preserve">ZUIMENG </t>
  </si>
  <si>
    <t>厦门大学</t>
  </si>
  <si>
    <t xml:space="preserve">Re.action </t>
  </si>
  <si>
    <t xml:space="preserve">等一厦 </t>
  </si>
  <si>
    <t xml:space="preserve">你说的都队 </t>
  </si>
  <si>
    <t xml:space="preserve">四传一反 </t>
  </si>
  <si>
    <t xml:space="preserve">头脑化工队 </t>
  </si>
  <si>
    <t>梧州学院</t>
  </si>
  <si>
    <t xml:space="preserve">13战队 </t>
  </si>
  <si>
    <t>武夷学院</t>
  </si>
  <si>
    <t xml:space="preserve">TOP TEAM </t>
  </si>
  <si>
    <t xml:space="preserve">WE team </t>
  </si>
  <si>
    <t>湘潭大学</t>
  </si>
  <si>
    <t xml:space="preserve">F5 </t>
  </si>
  <si>
    <t xml:space="preserve">xtu.丙烷percent </t>
  </si>
  <si>
    <t xml:space="preserve">壁立千仞 </t>
  </si>
  <si>
    <t xml:space="preserve">极光队 </t>
  </si>
  <si>
    <t xml:space="preserve">径情直遂队 </t>
  </si>
  <si>
    <t xml:space="preserve">谜之YtGa </t>
  </si>
  <si>
    <t xml:space="preserve">挑战者联盟 </t>
  </si>
  <si>
    <t xml:space="preserve">烷美出击 </t>
  </si>
  <si>
    <t xml:space="preserve">我说的都队 </t>
  </si>
  <si>
    <t xml:space="preserve">伍行 </t>
  </si>
  <si>
    <t xml:space="preserve">湘蜀五人行 </t>
  </si>
  <si>
    <t xml:space="preserve">自由人 </t>
  </si>
  <si>
    <t>长沙理工大学</t>
  </si>
  <si>
    <t xml:space="preserve">博学队 </t>
  </si>
  <si>
    <t xml:space="preserve">熵增不减 </t>
  </si>
  <si>
    <t xml:space="preserve">至诚队 </t>
  </si>
  <si>
    <t>中南大学</t>
  </si>
  <si>
    <t xml:space="preserve">BCP </t>
  </si>
  <si>
    <t xml:space="preserve">Cycling </t>
  </si>
  <si>
    <t xml:space="preserve">EPC </t>
  </si>
  <si>
    <t xml:space="preserve">IWS小组 </t>
  </si>
  <si>
    <t xml:space="preserve">龙卷风 </t>
  </si>
  <si>
    <t xml:space="preserve">烷心工厂 </t>
  </si>
  <si>
    <t>中山大学</t>
  </si>
  <si>
    <t xml:space="preserve">Universe </t>
  </si>
  <si>
    <t>仲恺农业工程学院</t>
  </si>
  <si>
    <t xml:space="preserve">FF团 </t>
  </si>
  <si>
    <t xml:space="preserve">iDesign队 </t>
  </si>
  <si>
    <t xml:space="preserve">one goal </t>
  </si>
  <si>
    <t xml:space="preserve">PL队 </t>
  </si>
  <si>
    <t xml:space="preserve">Top Dream </t>
  </si>
  <si>
    <t xml:space="preserve">tp </t>
  </si>
  <si>
    <t xml:space="preserve">Wonder Five </t>
  </si>
  <si>
    <t xml:space="preserve">点石成金 </t>
  </si>
  <si>
    <t xml:space="preserve">靛蓝 </t>
  </si>
  <si>
    <t xml:space="preserve">反应队 </t>
  </si>
  <si>
    <t xml:space="preserve">皇德耀世 </t>
  </si>
  <si>
    <t xml:space="preserve">龙之队 </t>
  </si>
  <si>
    <t xml:space="preserve">秋名山车神队 </t>
  </si>
  <si>
    <t xml:space="preserve">溯洄 </t>
  </si>
  <si>
    <t xml:space="preserve">稳得不行队 </t>
  </si>
  <si>
    <t xml:space="preserve">向日葵队 </t>
  </si>
  <si>
    <t xml:space="preserve">新地平线队 </t>
  </si>
  <si>
    <t xml:space="preserve">旭日无双 </t>
  </si>
  <si>
    <t xml:space="preserve">鹰鸣队 </t>
  </si>
  <si>
    <t>总计</t>
    <phoneticPr fontId="4" type="noConversion"/>
  </si>
  <si>
    <t>学校</t>
    <phoneticPr fontId="3" type="noConversion"/>
  </si>
  <si>
    <t>队伍数量</t>
    <phoneticPr fontId="3" type="noConversion"/>
  </si>
  <si>
    <t>队伍名称</t>
    <phoneticPr fontId="3" type="noConversion"/>
  </si>
  <si>
    <t>西北赛区</t>
  </si>
  <si>
    <t>安康学院</t>
  </si>
  <si>
    <t xml:space="preserve">苯宝宝无敌 </t>
  </si>
  <si>
    <t>宝鸡文理学院</t>
  </si>
  <si>
    <t xml:space="preserve">水合氢 </t>
  </si>
  <si>
    <t xml:space="preserve">长头发短头发都是好头发 </t>
  </si>
  <si>
    <t xml:space="preserve">真会烷 </t>
  </si>
  <si>
    <t>北方民族大学</t>
  </si>
  <si>
    <t xml:space="preserve">大化烯油 </t>
  </si>
  <si>
    <t xml:space="preserve">化龍点腈 </t>
  </si>
  <si>
    <t xml:space="preserve">天天向上 </t>
  </si>
  <si>
    <t>河西学院</t>
  </si>
  <si>
    <t xml:space="preserve">苯小孩 </t>
  </si>
  <si>
    <t xml:space="preserve">好孩子 </t>
  </si>
  <si>
    <t xml:space="preserve">探险者 </t>
  </si>
  <si>
    <t xml:space="preserve">腾飞 </t>
  </si>
  <si>
    <t xml:space="preserve">小学生 </t>
  </si>
  <si>
    <t>兰州城市学院</t>
  </si>
  <si>
    <t xml:space="preserve">追风逐浪 </t>
  </si>
  <si>
    <t>兰州理工大学</t>
  </si>
  <si>
    <t xml:space="preserve">兰色之梦 </t>
  </si>
  <si>
    <t xml:space="preserve">青春飞扬 </t>
  </si>
  <si>
    <t xml:space="preserve">烷美Storm </t>
  </si>
  <si>
    <t>如鹰上腾</t>
  </si>
  <si>
    <t>陇东学院</t>
  </si>
  <si>
    <t xml:space="preserve">PV战队 </t>
  </si>
  <si>
    <t xml:space="preserve">龙飞阳2016 </t>
  </si>
  <si>
    <t xml:space="preserve">天地行2016 </t>
  </si>
  <si>
    <t>宁夏大学</t>
  </si>
  <si>
    <t xml:space="preserve">西北小毛驴 </t>
  </si>
  <si>
    <t xml:space="preserve">薪火梦 </t>
  </si>
  <si>
    <t xml:space="preserve">星之火 </t>
  </si>
  <si>
    <t xml:space="preserve">云帆破浪 </t>
  </si>
  <si>
    <t xml:space="preserve">作队 </t>
  </si>
  <si>
    <t>宁夏大学新华学院</t>
  </si>
  <si>
    <t xml:space="preserve">飞跃团队 </t>
  </si>
  <si>
    <t>宁夏师范学院</t>
  </si>
  <si>
    <t xml:space="preserve">烷美蜕变 </t>
    <phoneticPr fontId="4" type="noConversion"/>
  </si>
  <si>
    <t xml:space="preserve">丙烷消消乐 </t>
  </si>
  <si>
    <t xml:space="preserve">眀化 </t>
  </si>
  <si>
    <t>青海柴达木职业技术学院</t>
  </si>
  <si>
    <t xml:space="preserve">夏都 </t>
  </si>
  <si>
    <t xml:space="preserve">盐湖 </t>
  </si>
  <si>
    <t>山西中医学院</t>
  </si>
  <si>
    <t xml:space="preserve">Smile </t>
  </si>
  <si>
    <t xml:space="preserve">非同凡想 </t>
  </si>
  <si>
    <t>陕西科技大学</t>
  </si>
  <si>
    <t xml:space="preserve">ALL STAR </t>
  </si>
  <si>
    <t xml:space="preserve">Diamond设计组 </t>
  </si>
  <si>
    <t>Challenger</t>
  </si>
  <si>
    <t>石河子大学</t>
  </si>
  <si>
    <t xml:space="preserve">“ZERO” </t>
  </si>
  <si>
    <t xml:space="preserve">carbon </t>
  </si>
  <si>
    <t xml:space="preserve">GRO </t>
  </si>
  <si>
    <t xml:space="preserve">Monstar </t>
  </si>
  <si>
    <t xml:space="preserve">N.E.W.B.E.E </t>
  </si>
  <si>
    <t xml:space="preserve">OBXTY </t>
  </si>
  <si>
    <t xml:space="preserve">P.C.I.Team </t>
  </si>
  <si>
    <t xml:space="preserve">Team5 </t>
  </si>
  <si>
    <t xml:space="preserve">The Climber </t>
  </si>
  <si>
    <t xml:space="preserve">The raindrops </t>
  </si>
  <si>
    <t xml:space="preserve">Vitamin </t>
  </si>
  <si>
    <t xml:space="preserve">Walter </t>
  </si>
  <si>
    <t xml:space="preserve">we together </t>
  </si>
  <si>
    <t xml:space="preserve">叫什么 </t>
  </si>
  <si>
    <t xml:space="preserve">隆中对 </t>
  </si>
  <si>
    <t xml:space="preserve">神奇宝贝 </t>
  </si>
  <si>
    <t xml:space="preserve">石大器粗 </t>
  </si>
  <si>
    <t xml:space="preserve">丝源 </t>
  </si>
  <si>
    <t xml:space="preserve">速控步 </t>
  </si>
  <si>
    <t xml:space="preserve">天霸动霸tua </t>
  </si>
  <si>
    <t xml:space="preserve">烷转一切 </t>
  </si>
  <si>
    <t xml:space="preserve">星星战队 </t>
  </si>
  <si>
    <t>塔里木大学</t>
  </si>
  <si>
    <t xml:space="preserve">常青藤 </t>
  </si>
  <si>
    <t xml:space="preserve">胡杨青年 </t>
  </si>
  <si>
    <t xml:space="preserve">塔大设计 </t>
  </si>
  <si>
    <t xml:space="preserve">一碧烷顷 </t>
  </si>
  <si>
    <t>太原工业学院</t>
  </si>
  <si>
    <t xml:space="preserve">Glory DP </t>
  </si>
  <si>
    <t xml:space="preserve">飞跃队 </t>
  </si>
  <si>
    <t xml:space="preserve">勇恒队 </t>
  </si>
  <si>
    <t>太原科技大学</t>
  </si>
  <si>
    <t xml:space="preserve">Chemie258 </t>
  </si>
  <si>
    <t xml:space="preserve">pathbreakers </t>
  </si>
  <si>
    <t xml:space="preserve">Wave </t>
  </si>
  <si>
    <t xml:space="preserve">wing team </t>
  </si>
  <si>
    <t xml:space="preserve">丙驱争先 </t>
  </si>
  <si>
    <t xml:space="preserve">笃行求实 </t>
  </si>
  <si>
    <t xml:space="preserve">首班车 </t>
  </si>
  <si>
    <t xml:space="preserve">泰伦特 </t>
  </si>
  <si>
    <t xml:space="preserve">玩烷者 </t>
  </si>
  <si>
    <t xml:space="preserve">一往无前 </t>
  </si>
  <si>
    <t>太原理工大学</t>
  </si>
  <si>
    <t xml:space="preserve">TYUT-3C工作室 </t>
    <phoneticPr fontId="4" type="noConversion"/>
  </si>
  <si>
    <t xml:space="preserve">生产队 </t>
  </si>
  <si>
    <t xml:space="preserve">夜尽天明 </t>
  </si>
  <si>
    <t>西安电子科技大学</t>
  </si>
  <si>
    <t xml:space="preserve">adventure </t>
  </si>
  <si>
    <t xml:space="preserve">M.A.X. </t>
  </si>
  <si>
    <t>西安工程大学</t>
  </si>
  <si>
    <t xml:space="preserve">EPE足迹 </t>
  </si>
  <si>
    <t xml:space="preserve">supersonics </t>
  </si>
  <si>
    <t xml:space="preserve">小宇宙 </t>
  </si>
  <si>
    <t>西安工业大学</t>
  </si>
  <si>
    <t xml:space="preserve">烷美梦之队 </t>
  </si>
  <si>
    <t>西安建筑科技大学</t>
  </si>
  <si>
    <t xml:space="preserve">凌恒舒志 </t>
  </si>
  <si>
    <t xml:space="preserve">青春无悔 </t>
  </si>
  <si>
    <t xml:space="preserve">烷美舞霞 </t>
  </si>
  <si>
    <t>西安科技大学</t>
  </si>
  <si>
    <t xml:space="preserve">2 Win </t>
  </si>
  <si>
    <t xml:space="preserve">Elite Team </t>
  </si>
  <si>
    <t xml:space="preserve">V-Pro </t>
  </si>
  <si>
    <t xml:space="preserve">梦之翼 </t>
  </si>
  <si>
    <t xml:space="preserve">小蚂蚁队 </t>
  </si>
  <si>
    <t>西安理工大学</t>
  </si>
  <si>
    <t xml:space="preserve">GRP化工设计队 </t>
  </si>
  <si>
    <t xml:space="preserve">Valiants </t>
  </si>
  <si>
    <t xml:space="preserve">化工高科 </t>
  </si>
  <si>
    <t xml:space="preserve">皇家化工 </t>
  </si>
  <si>
    <t xml:space="preserve">极致化工 </t>
  </si>
  <si>
    <t xml:space="preserve">蒙太奇 </t>
  </si>
  <si>
    <t xml:space="preserve">智诚化工 </t>
  </si>
  <si>
    <t>西安石油大学</t>
  </si>
  <si>
    <t xml:space="preserve">丙烷主旋律 </t>
  </si>
  <si>
    <t xml:space="preserve">乐创 </t>
  </si>
  <si>
    <t xml:space="preserve">碳三一族 </t>
  </si>
  <si>
    <t xml:space="preserve">永恒HG </t>
  </si>
  <si>
    <t xml:space="preserve">驭心飞扬Ode </t>
  </si>
  <si>
    <t>西安文理学院</t>
  </si>
  <si>
    <t xml:space="preserve">chemical-创新 </t>
  </si>
  <si>
    <t xml:space="preserve">Dont go down </t>
  </si>
  <si>
    <t xml:space="preserve">大爆炸 </t>
  </si>
  <si>
    <t xml:space="preserve">关中书院 </t>
  </si>
  <si>
    <t xml:space="preserve">魔法元素 </t>
  </si>
  <si>
    <t xml:space="preserve">烷幻时空 </t>
  </si>
  <si>
    <t xml:space="preserve">星河战队 </t>
  </si>
  <si>
    <t>西北大学</t>
  </si>
  <si>
    <t xml:space="preserve">Ace队 </t>
  </si>
  <si>
    <t xml:space="preserve">BigMax </t>
  </si>
  <si>
    <t xml:space="preserve">D.O.BEST </t>
  </si>
  <si>
    <t xml:space="preserve">Floreat C.E. </t>
  </si>
  <si>
    <t xml:space="preserve">K.O.S </t>
  </si>
  <si>
    <t xml:space="preserve">风之灵 </t>
  </si>
  <si>
    <t>西北民族大学</t>
  </si>
  <si>
    <t xml:space="preserve">Duang团队 </t>
  </si>
  <si>
    <t xml:space="preserve">大白炽灯 </t>
  </si>
  <si>
    <t xml:space="preserve">花样年华 </t>
  </si>
  <si>
    <t xml:space="preserve">化物语 </t>
  </si>
  <si>
    <t xml:space="preserve">炫幻西北 </t>
  </si>
  <si>
    <t xml:space="preserve">远航团队 </t>
  </si>
  <si>
    <t>西北师范大学</t>
  </si>
  <si>
    <t xml:space="preserve">阿卡德米团队 </t>
  </si>
  <si>
    <t xml:space="preserve">英雄联盟 </t>
  </si>
  <si>
    <t>西京学院</t>
  </si>
  <si>
    <t xml:space="preserve">奋斗旋律 </t>
  </si>
  <si>
    <t xml:space="preserve">氰化氢 </t>
  </si>
  <si>
    <t>新疆大学</t>
  </si>
  <si>
    <t xml:space="preserve">非要我们起名字 </t>
  </si>
  <si>
    <t>新疆工程学院</t>
  </si>
  <si>
    <t xml:space="preserve">西部男孩 </t>
  </si>
  <si>
    <t>延安大学</t>
  </si>
  <si>
    <t xml:space="preserve">SEM </t>
  </si>
  <si>
    <t xml:space="preserve">Socrates </t>
  </si>
  <si>
    <t xml:space="preserve">红延战队 </t>
  </si>
  <si>
    <t xml:space="preserve">青疯战队 </t>
  </si>
  <si>
    <t xml:space="preserve">天韵 </t>
  </si>
  <si>
    <t xml:space="preserve">烷转地球 </t>
  </si>
  <si>
    <t xml:space="preserve">延北战队 </t>
  </si>
  <si>
    <t xml:space="preserve">延河舰队 </t>
  </si>
  <si>
    <t>榆林学院</t>
  </si>
  <si>
    <t xml:space="preserve">Honor </t>
  </si>
  <si>
    <t xml:space="preserve">驼城战队 </t>
  </si>
  <si>
    <t>运城学院</t>
  </si>
  <si>
    <t xml:space="preserve">3C战队 </t>
  </si>
  <si>
    <t xml:space="preserve">Chem Dream </t>
  </si>
  <si>
    <t xml:space="preserve">Legendary Figure </t>
  </si>
  <si>
    <t xml:space="preserve">We can  </t>
  </si>
  <si>
    <t xml:space="preserve">存在 </t>
  </si>
  <si>
    <t xml:space="preserve">发光者 </t>
  </si>
  <si>
    <t xml:space="preserve">风之彩 </t>
  </si>
  <si>
    <t xml:space="preserve">佳梦天星 </t>
  </si>
  <si>
    <t xml:space="preserve">腈M </t>
  </si>
  <si>
    <t xml:space="preserve">智联XYZ </t>
  </si>
  <si>
    <t xml:space="preserve">筑梦 </t>
  </si>
  <si>
    <t xml:space="preserve">子夏队 </t>
  </si>
  <si>
    <t>长安大学</t>
  </si>
  <si>
    <t xml:space="preserve">Bang Bang Bang </t>
  </si>
  <si>
    <t>中北大学</t>
  </si>
  <si>
    <t xml:space="preserve">NUC </t>
  </si>
  <si>
    <t xml:space="preserve">乘风破浪 </t>
  </si>
  <si>
    <t xml:space="preserve">海阔天空 </t>
  </si>
  <si>
    <t xml:space="preserve">红色太行 </t>
  </si>
  <si>
    <t xml:space="preserve">化木兰 </t>
  </si>
  <si>
    <t xml:space="preserve">极致NUC </t>
  </si>
  <si>
    <t xml:space="preserve">精艺求腈 </t>
  </si>
  <si>
    <t xml:space="preserve">五现烷美 </t>
  </si>
  <si>
    <t xml:space="preserve">烯引力 </t>
  </si>
  <si>
    <t xml:space="preserve">骁腾队 </t>
  </si>
  <si>
    <t xml:space="preserve">旭日东升 </t>
  </si>
  <si>
    <t xml:space="preserve">阳光之旅 </t>
  </si>
  <si>
    <t xml:space="preserve">优骋天下 </t>
  </si>
  <si>
    <t>总计</t>
    <phoneticPr fontId="3" type="noConversion"/>
  </si>
  <si>
    <t>队伍名称</t>
    <phoneticPr fontId="4" type="noConversion"/>
  </si>
  <si>
    <t>西南赛区</t>
  </si>
  <si>
    <t>成都理工大学</t>
  </si>
  <si>
    <t xml:space="preserve">Boomshakalaka </t>
  </si>
  <si>
    <t>成都师范学院</t>
  </si>
  <si>
    <t xml:space="preserve">Bernoulli </t>
  </si>
  <si>
    <t xml:space="preserve">奇幻 </t>
  </si>
  <si>
    <t xml:space="preserve">烷之韵 </t>
    <phoneticPr fontId="4" type="noConversion"/>
  </si>
  <si>
    <t>贵州大学</t>
  </si>
  <si>
    <t xml:space="preserve">combatant </t>
  </si>
  <si>
    <t xml:space="preserve">Dream Team </t>
  </si>
  <si>
    <t xml:space="preserve">H2H </t>
  </si>
  <si>
    <t xml:space="preserve">JDI5 </t>
  </si>
  <si>
    <t xml:space="preserve">Less &amp; More </t>
    <phoneticPr fontId="4" type="noConversion"/>
  </si>
  <si>
    <t xml:space="preserve">W.A.Y </t>
  </si>
  <si>
    <t xml:space="preserve">α1 </t>
  </si>
  <si>
    <t xml:space="preserve">宝贝计划 </t>
  </si>
  <si>
    <t xml:space="preserve">冰雪融化 </t>
    <phoneticPr fontId="4" type="noConversion"/>
  </si>
  <si>
    <t xml:space="preserve">贵大007 </t>
  </si>
  <si>
    <t xml:space="preserve">集结号 </t>
  </si>
  <si>
    <t xml:space="preserve">摸金校尉 </t>
  </si>
  <si>
    <t xml:space="preserve">牧羊人 </t>
  </si>
  <si>
    <t xml:space="preserve">碳三 </t>
  </si>
  <si>
    <t xml:space="preserve">我们都是好孩子 </t>
  </si>
  <si>
    <t xml:space="preserve">小七队 </t>
  </si>
  <si>
    <t xml:space="preserve">小任务，大志向 </t>
  </si>
  <si>
    <t xml:space="preserve">詹姆斯 </t>
  </si>
  <si>
    <t xml:space="preserve">追梦 </t>
  </si>
  <si>
    <t xml:space="preserve">最右 </t>
  </si>
  <si>
    <t>贵州理工学院</t>
  </si>
  <si>
    <t xml:space="preserve">黔Vum Tsing </t>
    <phoneticPr fontId="4" type="noConversion"/>
  </si>
  <si>
    <t>昆明理工大学</t>
  </si>
  <si>
    <t xml:space="preserve">彩云之南 </t>
  </si>
  <si>
    <t xml:space="preserve">滇之蔚 </t>
  </si>
  <si>
    <t xml:space="preserve">艺化 </t>
    <phoneticPr fontId="4" type="noConversion"/>
  </si>
  <si>
    <t>攀枝花学院</t>
  </si>
  <si>
    <t xml:space="preserve">猴赛雷 </t>
    <phoneticPr fontId="4" type="noConversion"/>
  </si>
  <si>
    <t xml:space="preserve">馨悦之音 </t>
  </si>
  <si>
    <t>黔南民族师范学院</t>
  </si>
  <si>
    <t xml:space="preserve">Karst少年 </t>
  </si>
  <si>
    <t xml:space="preserve">T-Work </t>
  </si>
  <si>
    <t xml:space="preserve">搏谊 </t>
  </si>
  <si>
    <t xml:space="preserve">超音速 </t>
  </si>
  <si>
    <t xml:space="preserve">非常团队 </t>
    <phoneticPr fontId="4" type="noConversion"/>
  </si>
  <si>
    <t xml:space="preserve">聚力 </t>
  </si>
  <si>
    <t xml:space="preserve">开拓 </t>
  </si>
  <si>
    <t xml:space="preserve">黔之疯 </t>
    <phoneticPr fontId="4" type="noConversion"/>
  </si>
  <si>
    <t>四川大学</t>
  </si>
  <si>
    <t xml:space="preserve">C.E. </t>
  </si>
  <si>
    <t xml:space="preserve">C-Breaker </t>
  </si>
  <si>
    <t xml:space="preserve">C—Bus </t>
  </si>
  <si>
    <t xml:space="preserve">IE </t>
    <phoneticPr fontId="4" type="noConversion"/>
  </si>
  <si>
    <t xml:space="preserve">Pioneers </t>
  </si>
  <si>
    <t xml:space="preserve">Sprinter </t>
  </si>
  <si>
    <t xml:space="preserve">岚光 </t>
  </si>
  <si>
    <t xml:space="preserve">弈川 </t>
  </si>
  <si>
    <t xml:space="preserve">远航 </t>
    <phoneticPr fontId="4" type="noConversion"/>
  </si>
  <si>
    <t>AOB</t>
  </si>
  <si>
    <t>四川理工学院</t>
  </si>
  <si>
    <t xml:space="preserve">AOH </t>
    <phoneticPr fontId="4" type="noConversion"/>
  </si>
  <si>
    <t xml:space="preserve">LC </t>
    <phoneticPr fontId="4" type="noConversion"/>
  </si>
  <si>
    <t xml:space="preserve">S-fierce </t>
  </si>
  <si>
    <t xml:space="preserve">Sober </t>
  </si>
  <si>
    <t xml:space="preserve">沙龙 </t>
  </si>
  <si>
    <t xml:space="preserve">淘金者 </t>
  </si>
  <si>
    <t>西南大学</t>
  </si>
  <si>
    <t xml:space="preserve">F-Challengers </t>
  </si>
  <si>
    <t xml:space="preserve">Victory </t>
  </si>
  <si>
    <t xml:space="preserve">说什么都 </t>
  </si>
  <si>
    <t>西南科技大学</t>
  </si>
  <si>
    <t xml:space="preserve">oath sign </t>
    <phoneticPr fontId="4" type="noConversion"/>
  </si>
  <si>
    <t>西南民族大学</t>
  </si>
  <si>
    <t xml:space="preserve">Better </t>
  </si>
  <si>
    <t xml:space="preserve">E.F </t>
  </si>
  <si>
    <t xml:space="preserve">P-ced </t>
  </si>
  <si>
    <t xml:space="preserve">Supreme </t>
  </si>
  <si>
    <t>西南石油大学</t>
  </si>
  <si>
    <t xml:space="preserve">APP </t>
    <phoneticPr fontId="4" type="noConversion"/>
  </si>
  <si>
    <t xml:space="preserve">Boiling </t>
  </si>
  <si>
    <t xml:space="preserve">Day Day Up </t>
    <phoneticPr fontId="4" type="noConversion"/>
  </si>
  <si>
    <t xml:space="preserve">EXCEL </t>
  </si>
  <si>
    <t xml:space="preserve">G.R.E </t>
  </si>
  <si>
    <t xml:space="preserve">Te-Mo </t>
  </si>
  <si>
    <t xml:space="preserve">伏尔甘 </t>
  </si>
  <si>
    <t xml:space="preserve">化与少年 </t>
  </si>
  <si>
    <t xml:space="preserve">迷城小客 </t>
  </si>
  <si>
    <t xml:space="preserve">一战到底 </t>
    <phoneticPr fontId="4" type="noConversion"/>
  </si>
  <si>
    <t>宜宾学院</t>
  </si>
  <si>
    <t xml:space="preserve">V-Stars </t>
    <phoneticPr fontId="4" type="noConversion"/>
  </si>
  <si>
    <t xml:space="preserve">YBU.JDI </t>
  </si>
  <si>
    <t xml:space="preserve">YBU—碳索者 </t>
  </si>
  <si>
    <t xml:space="preserve">主旋律 </t>
  </si>
  <si>
    <t>长江师范学院</t>
  </si>
  <si>
    <t xml:space="preserve">RTK </t>
  </si>
  <si>
    <t xml:space="preserve">Sunshiny </t>
  </si>
  <si>
    <t xml:space="preserve">T.E.C </t>
  </si>
  <si>
    <t xml:space="preserve">风暴 </t>
  </si>
  <si>
    <t xml:space="preserve">黑鲨 </t>
  </si>
  <si>
    <t xml:space="preserve">起风 </t>
  </si>
  <si>
    <t>重庆大学</t>
  </si>
  <si>
    <t xml:space="preserve">C.A.S </t>
  </si>
  <si>
    <t xml:space="preserve">C.E Hunter </t>
  </si>
  <si>
    <t xml:space="preserve">omnipotent </t>
  </si>
  <si>
    <t xml:space="preserve">成腈的迷你羊 </t>
  </si>
  <si>
    <t xml:space="preserve">烷美时代 </t>
  </si>
  <si>
    <t>重庆第二师范学院</t>
  </si>
  <si>
    <t xml:space="preserve">南山南 </t>
    <phoneticPr fontId="4" type="noConversion"/>
  </si>
  <si>
    <t>重庆工商大学</t>
  </si>
  <si>
    <t xml:space="preserve">ace </t>
    <phoneticPr fontId="4" type="noConversion"/>
  </si>
  <si>
    <t xml:space="preserve">VIP </t>
    <phoneticPr fontId="4" type="noConversion"/>
  </si>
  <si>
    <t xml:space="preserve">途远路迢 </t>
  </si>
  <si>
    <t xml:space="preserve">卓越队 </t>
  </si>
  <si>
    <t>重庆交通大学</t>
  </si>
  <si>
    <t xml:space="preserve">聚力铜锌 </t>
  </si>
  <si>
    <t xml:space="preserve">烷牌战队 </t>
  </si>
  <si>
    <t xml:space="preserve">严新队 </t>
  </si>
  <si>
    <t>重庆科技学院</t>
  </si>
  <si>
    <t xml:space="preserve">Charm ATP </t>
    <phoneticPr fontId="4" type="noConversion"/>
  </si>
  <si>
    <t xml:space="preserve">Wonder Boys </t>
  </si>
  <si>
    <t xml:space="preserve">潜水艇 </t>
  </si>
  <si>
    <t xml:space="preserve">心向 </t>
    <phoneticPr fontId="4" type="noConversion"/>
  </si>
  <si>
    <t xml:space="preserve">旭创 </t>
    <phoneticPr fontId="4" type="noConversion"/>
  </si>
  <si>
    <t>重庆理工大学</t>
  </si>
  <si>
    <t xml:space="preserve">江左盟 </t>
  </si>
  <si>
    <t xml:space="preserve">聚麟诀 </t>
  </si>
  <si>
    <t xml:space="preserve">美人鱼 </t>
  </si>
  <si>
    <t xml:space="preserve">应运而生 </t>
  </si>
  <si>
    <t>重庆三峡学院</t>
  </si>
  <si>
    <t xml:space="preserve">Fire Bird </t>
  </si>
  <si>
    <t xml:space="preserve">Perfect </t>
  </si>
  <si>
    <t xml:space="preserve">Social Climber </t>
  </si>
  <si>
    <t xml:space="preserve">Spring </t>
  </si>
  <si>
    <t xml:space="preserve">super 菜鸟 </t>
  </si>
  <si>
    <t xml:space="preserve">璀璨 </t>
  </si>
  <si>
    <t xml:space="preserve">各位好汉手下留情 </t>
    <phoneticPr fontId="4" type="noConversion"/>
  </si>
  <si>
    <t xml:space="preserve">红细胞 </t>
  </si>
  <si>
    <t xml:space="preserve">聚散流沙 </t>
  </si>
  <si>
    <t xml:space="preserve">启明星 </t>
  </si>
  <si>
    <t xml:space="preserve">三峡之星 </t>
    <phoneticPr fontId="4" type="noConversion"/>
  </si>
  <si>
    <t xml:space="preserve">一辈子的兄弟 </t>
  </si>
  <si>
    <t xml:space="preserve">银色子弹 </t>
  </si>
  <si>
    <t xml:space="preserve">至上励合 </t>
  </si>
  <si>
    <t>C.E.O(Cheminsty Environment and Operations)</t>
  </si>
  <si>
    <t>changing</t>
  </si>
  <si>
    <t>重庆文理学院</t>
  </si>
  <si>
    <t xml:space="preserve">Clear Sky </t>
  </si>
  <si>
    <t xml:space="preserve">One Stone </t>
  </si>
  <si>
    <t>临沂大学</t>
  </si>
  <si>
    <t>常州大学</t>
  </si>
  <si>
    <t>上海应用技术学院</t>
  </si>
  <si>
    <t>赛区</t>
    <phoneticPr fontId="3" type="noConversion"/>
  </si>
  <si>
    <t>辽宁科技大学</t>
    <phoneticPr fontId="3" type="noConversion"/>
  </si>
  <si>
    <t>2016报名参赛学校和团队数</t>
    <phoneticPr fontId="7" type="noConversion"/>
  </si>
  <si>
    <t>2016提交作品学校和团队数</t>
    <phoneticPr fontId="7" type="noConversion"/>
  </si>
  <si>
    <t>赛区</t>
    <phoneticPr fontId="7" type="noConversion"/>
  </si>
  <si>
    <t>学校数</t>
    <phoneticPr fontId="7" type="noConversion"/>
  </si>
  <si>
    <t>队伍数</t>
    <phoneticPr fontId="7" type="noConversion"/>
  </si>
  <si>
    <t>学校比例</t>
    <phoneticPr fontId="7" type="noConversion"/>
  </si>
  <si>
    <t>队伍比例</t>
    <phoneticPr fontId="7" type="noConversion"/>
  </si>
  <si>
    <t>赛区</t>
    <phoneticPr fontId="7" type="noConversion"/>
  </si>
  <si>
    <t>学校数</t>
    <phoneticPr fontId="7" type="noConversion"/>
  </si>
  <si>
    <t>东北</t>
    <phoneticPr fontId="7" type="noConversion"/>
  </si>
  <si>
    <t>东北</t>
    <phoneticPr fontId="7" type="noConversion"/>
  </si>
  <si>
    <t>华北</t>
    <phoneticPr fontId="7" type="noConversion"/>
  </si>
  <si>
    <t>华东</t>
    <phoneticPr fontId="7" type="noConversion"/>
  </si>
  <si>
    <t>华南</t>
    <phoneticPr fontId="7" type="noConversion"/>
  </si>
  <si>
    <t>华中</t>
    <phoneticPr fontId="7" type="noConversion"/>
  </si>
  <si>
    <t>西北</t>
    <phoneticPr fontId="7" type="noConversion"/>
  </si>
  <si>
    <t>西南</t>
    <phoneticPr fontId="7" type="noConversion"/>
  </si>
  <si>
    <t>合计</t>
    <phoneticPr fontId="7" type="noConversion"/>
  </si>
  <si>
    <t>提交作品学校和团队数</t>
    <phoneticPr fontId="7" type="noConversion"/>
  </si>
  <si>
    <t>总决赛名额</t>
    <phoneticPr fontId="7" type="noConversion"/>
  </si>
  <si>
    <t>全国奖项名额分配方案</t>
    <phoneticPr fontId="7" type="noConversion"/>
  </si>
  <si>
    <t>队伍数</t>
    <phoneticPr fontId="7" type="noConversion"/>
  </si>
  <si>
    <t>计算值</t>
    <phoneticPr fontId="7" type="noConversion"/>
  </si>
  <si>
    <t>圆整值</t>
    <phoneticPr fontId="7" type="noConversion"/>
  </si>
  <si>
    <t>名额</t>
    <phoneticPr fontId="7" type="noConversion"/>
  </si>
  <si>
    <t>团队数</t>
    <phoneticPr fontId="7" type="noConversion"/>
  </si>
  <si>
    <t>全国总决赛名额</t>
    <phoneticPr fontId="7" type="noConversion"/>
  </si>
  <si>
    <t>二等奖名额</t>
    <phoneticPr fontId="7" type="noConversion"/>
  </si>
  <si>
    <t>三等奖名额</t>
    <phoneticPr fontId="7" type="noConversion"/>
  </si>
  <si>
    <t>成功参赛证书</t>
    <phoneticPr fontId="7" type="noConversion"/>
  </si>
  <si>
    <t>东北</t>
    <phoneticPr fontId="7" type="noConversion"/>
  </si>
  <si>
    <t>华北</t>
    <phoneticPr fontId="7" type="noConversion"/>
  </si>
  <si>
    <t>华北</t>
    <phoneticPr fontId="7" type="noConversion"/>
  </si>
  <si>
    <t>华中</t>
    <phoneticPr fontId="7" type="noConversion"/>
  </si>
  <si>
    <t>西北</t>
    <phoneticPr fontId="7" type="noConversion"/>
  </si>
  <si>
    <t>西南</t>
    <phoneticPr fontId="7" type="noConversion"/>
  </si>
  <si>
    <t>说       明</t>
    <phoneticPr fontId="7" type="noConversion"/>
  </si>
  <si>
    <t>1、赛区名额=47*赛区提交作品学校数/全国提交作品学校数，然后圆整。</t>
    <phoneticPr fontId="7" type="noConversion"/>
  </si>
  <si>
    <t>获奖比例</t>
    <phoneticPr fontId="7" type="noConversion"/>
  </si>
  <si>
    <t>2、承办赛区在圆整值基础上增加1个承办学校的直升名额。</t>
    <phoneticPr fontId="7" type="noConversion"/>
  </si>
  <si>
    <t xml:space="preserve">    进行了初评并举办了赛区决赛的赛区可颁发全国竞赛委员会认可的赛区特、一、二、三等奖及专项奖，赛区等级奖项的总数不能超过赛区参赛团队数的50%。赛区三等奖的获奖团队从未获全国等级奖的团队中依据初评分数遴选。</t>
    <phoneticPr fontId="7" type="noConversion"/>
  </si>
  <si>
    <t xml:space="preserve">    特等奖和一等奖由全国总决赛评选；二等奖和三等奖由赛区评选。二等奖名额与参赛学校数目成正比，由每所参赛校除晋级全国总决赛外的排名最高的团队获得；三等奖名额与参赛队伍数目成正比，由所有未获二等以上奖项的团队（不分学校）按其在所在评审组中的排名顺序获得。</t>
    <phoneticPr fontId="7" type="noConversion"/>
  </si>
  <si>
    <t xml:space="preserve">    华南赛区的第七名与西北赛区的第七名竞争一个总决赛名额，由专家委员会指定3名不属于相关赛区的评委进行评定。获出线权赛区的0.5个三等奖名额划归未获出线权赛区。</t>
    <phoneticPr fontId="7" type="noConversion"/>
  </si>
  <si>
    <t>华东赛区</t>
    <phoneticPr fontId="3" type="noConversion"/>
  </si>
  <si>
    <t>淮阴工学院</t>
    <phoneticPr fontId="3" type="noConversion"/>
  </si>
  <si>
    <t>恐龙战队</t>
  </si>
  <si>
    <t>淮阴工学院</t>
    <phoneticPr fontId="3" type="noConversion"/>
  </si>
  <si>
    <t>恐龙战队</t>
    <phoneticPr fontId="3" type="noConversion"/>
  </si>
  <si>
    <t>华北赛区</t>
    <phoneticPr fontId="3" type="noConversion"/>
  </si>
  <si>
    <t>Invictus</t>
    <phoneticPr fontId="3" type="noConversion"/>
  </si>
  <si>
    <t>破冰</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</si>
</sst>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00_ "/>
    <numFmt numFmtId="178" formatCode="0_ "/>
    <numFmt numFmtId="179" formatCode="0_);[Red]\(0\)"/>
  </numFmts>
  <fonts count="14" x14ac:knownFonts="1">
    <font>
      <sz val="11"/>
      <color theme="1"/>
      <name val="宋体"/>
      <family val="2"/>
      <charset val="134"/>
      <scheme val="minor"/>
    </font>
    <font>
      <sz val="11"/>
      <color theme="1"/>
      <name val="宋体"/>
      <family val="2"/>
      <scheme val="minor"/>
    </font>
    <font>
      <b/>
      <sz val="11"/>
      <color theme="1"/>
      <name val="Arial Unicode MS"/>
      <family val="2"/>
      <charset val="134"/>
    </font>
    <font>
      <sz val="9"/>
      <name val="宋体"/>
      <family val="2"/>
      <charset val="134"/>
      <scheme val="minor"/>
    </font>
    <font>
      <sz val="9"/>
      <name val="宋体"/>
      <family val="3"/>
      <charset val="134"/>
      <scheme val="minor"/>
    </font>
    <font>
      <sz val="11"/>
      <color theme="1"/>
      <name val="Arial Unicode MS"/>
      <family val="2"/>
      <charset val="134"/>
    </font>
    <font>
      <b/>
      <sz val="12"/>
      <color theme="1"/>
      <name val="Arial Unicode MS"/>
      <family val="2"/>
      <charset val="134"/>
    </font>
    <font>
      <sz val="9"/>
      <name val="宋体"/>
      <family val="3"/>
      <charset val="134"/>
    </font>
    <font>
      <sz val="12"/>
      <color theme="1"/>
      <name val="Arial Unicode MS"/>
      <family val="2"/>
      <charset val="134"/>
    </font>
    <font>
      <b/>
      <sz val="12"/>
      <color theme="1"/>
      <name val="宋体"/>
      <family val="3"/>
      <charset val="134"/>
      <scheme val="minor"/>
    </font>
    <font>
      <b/>
      <sz val="11"/>
      <color theme="1"/>
      <name val="宋体"/>
      <family val="3"/>
      <charset val="134"/>
      <scheme val="minor"/>
    </font>
    <font>
      <sz val="12"/>
      <color theme="1"/>
      <name val="宋体"/>
      <family val="3"/>
      <charset val="134"/>
      <scheme val="minor"/>
    </font>
    <font>
      <b/>
      <sz val="12"/>
      <color rgb="FFFF0000"/>
      <name val="仿宋"/>
      <family val="3"/>
      <charset val="134"/>
    </font>
    <font>
      <sz val="10"/>
      <name val="Arial"/>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0"/>
        <bgColor theme="4" tint="0.79998168889431442"/>
      </patternFill>
    </fill>
    <fill>
      <patternFill patternType="solid">
        <fgColor theme="9" tint="0.79998168889431442"/>
        <bgColor indexed="64"/>
      </patternFill>
    </fill>
    <fill>
      <patternFill patternType="solid">
        <fgColor theme="8" tint="0.79998168889431442"/>
        <bgColor indexed="64"/>
      </patternFill>
    </fill>
  </fills>
  <borders count="6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xf numFmtId="0" fontId="13" fillId="0" borderId="0"/>
  </cellStyleXfs>
  <cellXfs count="224">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vertical="center"/>
    </xf>
    <xf numFmtId="0" fontId="5" fillId="0" borderId="6" xfId="1" applyFont="1" applyBorder="1" applyAlignment="1">
      <alignment horizontal="center" vertical="center" wrapText="1"/>
    </xf>
    <xf numFmtId="0" fontId="5" fillId="0" borderId="0" xfId="1" applyFont="1"/>
    <xf numFmtId="0" fontId="5" fillId="0" borderId="9"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9" xfId="1" applyFont="1" applyBorder="1" applyAlignment="1">
      <alignment horizontal="center" vertical="center" wrapText="1"/>
    </xf>
    <xf numFmtId="0" fontId="5" fillId="3" borderId="21" xfId="1" applyFont="1" applyFill="1" applyBorder="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0" borderId="0" xfId="1" applyFont="1" applyAlignment="1">
      <alignment horizontal="center" vertical="center"/>
    </xf>
    <xf numFmtId="0" fontId="2" fillId="0" borderId="0" xfId="1" applyFont="1" applyAlignment="1">
      <alignment horizontal="center" vertical="center"/>
    </xf>
    <xf numFmtId="0" fontId="5" fillId="0" borderId="16" xfId="1" applyFont="1" applyBorder="1" applyAlignment="1">
      <alignment horizontal="center" vertical="center" wrapText="1"/>
    </xf>
    <xf numFmtId="0" fontId="5" fillId="0" borderId="24" xfId="1" applyFont="1" applyBorder="1" applyAlignment="1">
      <alignment horizontal="center" vertical="center" wrapText="1"/>
    </xf>
    <xf numFmtId="0" fontId="5" fillId="4" borderId="24" xfId="1" applyFont="1" applyFill="1" applyBorder="1" applyAlignment="1">
      <alignment horizontal="center" vertical="center" wrapText="1"/>
    </xf>
    <xf numFmtId="0" fontId="5" fillId="3" borderId="27" xfId="1" applyFont="1" applyFill="1" applyBorder="1" applyAlignment="1">
      <alignment horizontal="center" vertical="center"/>
    </xf>
    <xf numFmtId="0" fontId="5" fillId="3" borderId="28" xfId="1" applyFont="1" applyFill="1" applyBorder="1" applyAlignment="1">
      <alignment horizontal="center" vertical="center"/>
    </xf>
    <xf numFmtId="0" fontId="5" fillId="3" borderId="29" xfId="1" applyFont="1" applyFill="1" applyBorder="1" applyAlignment="1">
      <alignment horizontal="center" vertical="center"/>
    </xf>
    <xf numFmtId="0" fontId="5" fillId="0" borderId="0" xfId="1" applyFont="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center" vertical="center"/>
    </xf>
    <xf numFmtId="0" fontId="2" fillId="0" borderId="33" xfId="1" applyFont="1" applyBorder="1" applyAlignment="1">
      <alignment horizontal="center" vertical="center"/>
    </xf>
    <xf numFmtId="0" fontId="5" fillId="3" borderId="33" xfId="1" applyFont="1" applyFill="1" applyBorder="1" applyAlignment="1">
      <alignment horizontal="center" vertical="center"/>
    </xf>
    <xf numFmtId="0" fontId="5" fillId="0" borderId="31" xfId="1" applyFont="1" applyBorder="1" applyAlignment="1">
      <alignment horizontal="center" vertical="center" wrapText="1"/>
    </xf>
    <xf numFmtId="0" fontId="5" fillId="3" borderId="27" xfId="1" applyFont="1" applyFill="1" applyBorder="1" applyAlignment="1">
      <alignment horizontal="center"/>
    </xf>
    <xf numFmtId="0" fontId="5" fillId="3" borderId="28" xfId="1" applyFont="1" applyFill="1" applyBorder="1" applyAlignment="1">
      <alignment horizontal="center"/>
    </xf>
    <xf numFmtId="0" fontId="5" fillId="0" borderId="22" xfId="1" applyFont="1" applyBorder="1" applyAlignment="1">
      <alignment horizontal="center" vertical="center" wrapText="1"/>
    </xf>
    <xf numFmtId="0" fontId="5" fillId="3" borderId="39" xfId="1"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2"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6"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7" xfId="0" applyFont="1" applyBorder="1" applyAlignment="1">
      <alignment horizontal="center" vertical="center" wrapText="1"/>
    </xf>
    <xf numFmtId="0" fontId="5"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2"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9" xfId="0" applyFont="1" applyBorder="1" applyAlignment="1">
      <alignment horizontal="center" vertical="center" wrapText="1"/>
    </xf>
    <xf numFmtId="0" fontId="5"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5" fillId="6" borderId="9" xfId="1" applyFont="1" applyFill="1" applyBorder="1" applyAlignment="1">
      <alignment horizontal="center"/>
    </xf>
    <xf numFmtId="0" fontId="2"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10" fontId="8" fillId="0" borderId="15" xfId="0" applyNumberFormat="1" applyFont="1" applyBorder="1" applyAlignment="1">
      <alignment horizontal="center" vertical="center" wrapText="1"/>
    </xf>
    <xf numFmtId="10" fontId="8" fillId="0" borderId="23" xfId="0" applyNumberFormat="1" applyFont="1" applyBorder="1" applyAlignment="1">
      <alignment horizontal="center" vertical="center" wrapText="1"/>
    </xf>
    <xf numFmtId="10" fontId="5" fillId="3" borderId="9" xfId="0" applyNumberFormat="1" applyFont="1" applyFill="1" applyBorder="1" applyAlignment="1">
      <alignment horizontal="center" vertical="center"/>
    </xf>
    <xf numFmtId="10" fontId="5" fillId="3" borderId="10" xfId="0" applyNumberFormat="1" applyFont="1" applyFill="1" applyBorder="1" applyAlignment="1">
      <alignment horizontal="center" vertical="center"/>
    </xf>
    <xf numFmtId="10" fontId="8" fillId="0" borderId="49" xfId="0" applyNumberFormat="1" applyFont="1" applyBorder="1" applyAlignment="1">
      <alignment horizontal="center" vertical="center" wrapText="1"/>
    </xf>
    <xf numFmtId="10" fontId="8" fillId="0" borderId="52" xfId="0" applyNumberFormat="1" applyFont="1" applyBorder="1" applyAlignment="1">
      <alignment horizontal="center" vertical="center" wrapText="1"/>
    </xf>
    <xf numFmtId="10" fontId="5" fillId="3" borderId="50" xfId="0" applyNumberFormat="1" applyFont="1" applyFill="1" applyBorder="1" applyAlignment="1">
      <alignment horizontal="center" vertical="center"/>
    </xf>
    <xf numFmtId="10" fontId="5" fillId="3" borderId="52" xfId="0" applyNumberFormat="1" applyFont="1" applyFill="1" applyBorder="1" applyAlignment="1">
      <alignment horizontal="center" vertical="center"/>
    </xf>
    <xf numFmtId="10" fontId="8" fillId="0" borderId="27" xfId="0" applyNumberFormat="1" applyFont="1" applyBorder="1" applyAlignment="1">
      <alignment horizontal="center" vertical="center" wrapText="1"/>
    </xf>
    <xf numFmtId="10" fontId="8" fillId="0" borderId="29" xfId="0" applyNumberFormat="1" applyFont="1" applyBorder="1" applyAlignment="1">
      <alignment horizontal="center" vertical="center" wrapText="1"/>
    </xf>
    <xf numFmtId="176" fontId="2" fillId="3" borderId="27" xfId="0" applyNumberFormat="1" applyFont="1" applyFill="1" applyBorder="1" applyAlignment="1">
      <alignment horizontal="center" vertical="center"/>
    </xf>
    <xf numFmtId="176" fontId="2" fillId="3" borderId="29" xfId="0" applyNumberFormat="1" applyFont="1" applyFill="1" applyBorder="1" applyAlignment="1">
      <alignment horizontal="center" vertical="center"/>
    </xf>
    <xf numFmtId="0" fontId="9" fillId="0" borderId="0" xfId="0" applyFont="1" applyBorder="1" applyAlignment="1">
      <alignment vertical="center"/>
    </xf>
    <xf numFmtId="0" fontId="10"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11" fillId="0" borderId="0" xfId="0" applyFont="1" applyAlignment="1">
      <alignment vertical="center"/>
    </xf>
    <xf numFmtId="0" fontId="9" fillId="0" borderId="43"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6" xfId="0" applyFont="1" applyBorder="1" applyAlignment="1">
      <alignment horizontal="center" vertical="center" wrapText="1"/>
    </xf>
    <xf numFmtId="0" fontId="0" fillId="0" borderId="15" xfId="0" applyBorder="1" applyAlignment="1">
      <alignment horizontal="center" vertical="center"/>
    </xf>
    <xf numFmtId="0" fontId="11" fillId="0" borderId="16" xfId="0" applyFont="1" applyBorder="1" applyAlignment="1">
      <alignment horizontal="center" vertical="center"/>
    </xf>
    <xf numFmtId="0" fontId="11" fillId="0" borderId="23" xfId="0" applyFont="1" applyBorder="1" applyAlignment="1">
      <alignment horizontal="center" vertical="center"/>
    </xf>
    <xf numFmtId="0" fontId="11" fillId="0" borderId="15" xfId="0" applyFont="1" applyBorder="1" applyAlignment="1">
      <alignment horizontal="center" vertical="center"/>
    </xf>
    <xf numFmtId="177" fontId="11" fillId="0" borderId="16" xfId="0" applyNumberFormat="1" applyFont="1" applyBorder="1" applyAlignment="1">
      <alignment horizontal="center" vertical="center"/>
    </xf>
    <xf numFmtId="0" fontId="9" fillId="0" borderId="16" xfId="0" applyFont="1" applyBorder="1" applyAlignment="1">
      <alignment horizontal="center" vertical="center"/>
    </xf>
    <xf numFmtId="0" fontId="9" fillId="0" borderId="55" xfId="0" applyFont="1" applyBorder="1" applyAlignment="1">
      <alignment horizontal="center" vertical="center"/>
    </xf>
    <xf numFmtId="0" fontId="9" fillId="0" borderId="15" xfId="0" applyFont="1" applyBorder="1" applyAlignment="1">
      <alignment horizontal="center"/>
    </xf>
    <xf numFmtId="0" fontId="9" fillId="0" borderId="22" xfId="0" applyFont="1" applyBorder="1" applyAlignment="1">
      <alignment horizontal="center"/>
    </xf>
    <xf numFmtId="0" fontId="9" fillId="0" borderId="16" xfId="0" applyFont="1" applyBorder="1" applyAlignment="1">
      <alignment horizontal="center"/>
    </xf>
    <xf numFmtId="178" fontId="9" fillId="0" borderId="23" xfId="0" applyNumberFormat="1" applyFont="1" applyBorder="1" applyAlignment="1">
      <alignment horizontal="center"/>
    </xf>
    <xf numFmtId="0" fontId="0" fillId="0" borderId="8" xfId="0"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177" fontId="11" fillId="0" borderId="9" xfId="0" applyNumberFormat="1" applyFont="1" applyBorder="1" applyAlignment="1">
      <alignment horizontal="center" vertical="center"/>
    </xf>
    <xf numFmtId="0" fontId="11" fillId="0" borderId="0" xfId="0" applyFont="1" applyFill="1" applyBorder="1" applyAlignment="1">
      <alignment vertical="center"/>
    </xf>
    <xf numFmtId="0" fontId="9" fillId="0" borderId="8" xfId="0" applyFont="1" applyBorder="1" applyAlignment="1">
      <alignment horizontal="center"/>
    </xf>
    <xf numFmtId="0" fontId="9" fillId="0" borderId="9" xfId="0" applyFont="1" applyBorder="1" applyAlignment="1">
      <alignment horizontal="center"/>
    </xf>
    <xf numFmtId="178" fontId="9" fillId="0" borderId="10" xfId="0" applyNumberFormat="1" applyFont="1" applyBorder="1" applyAlignment="1">
      <alignment horizontal="center"/>
    </xf>
    <xf numFmtId="0" fontId="9" fillId="0" borderId="11" xfId="0" applyFont="1" applyBorder="1" applyAlignment="1">
      <alignment horizontal="center"/>
    </xf>
    <xf numFmtId="178" fontId="9" fillId="0" borderId="56" xfId="0" applyNumberFormat="1" applyFont="1" applyBorder="1" applyAlignment="1">
      <alignment horizontal="center"/>
    </xf>
    <xf numFmtId="0" fontId="0" fillId="0" borderId="49" xfId="0" applyBorder="1" applyAlignment="1">
      <alignment horizontal="center" vertical="center"/>
    </xf>
    <xf numFmtId="0" fontId="11" fillId="0" borderId="50" xfId="0" applyFont="1" applyBorder="1" applyAlignment="1">
      <alignment horizontal="center" vertical="center"/>
    </xf>
    <xf numFmtId="0" fontId="11" fillId="0" borderId="52" xfId="0" applyFont="1" applyBorder="1" applyAlignment="1">
      <alignment horizontal="center" vertical="center"/>
    </xf>
    <xf numFmtId="0" fontId="11" fillId="0" borderId="49" xfId="0" applyFont="1" applyBorder="1" applyAlignment="1">
      <alignment horizontal="center" vertical="center"/>
    </xf>
    <xf numFmtId="177" fontId="11" fillId="0" borderId="50" xfId="0" applyNumberFormat="1" applyFont="1" applyBorder="1" applyAlignment="1">
      <alignment horizontal="center" vertical="center"/>
    </xf>
    <xf numFmtId="0" fontId="9" fillId="0" borderId="50" xfId="0" applyFont="1" applyBorder="1" applyAlignment="1">
      <alignment horizontal="center" vertical="center"/>
    </xf>
    <xf numFmtId="0" fontId="9" fillId="0" borderId="57" xfId="0" applyFont="1" applyBorder="1" applyAlignment="1">
      <alignment horizontal="center" vertical="center"/>
    </xf>
    <xf numFmtId="0" fontId="9" fillId="0" borderId="49" xfId="0" applyFont="1" applyBorder="1" applyAlignment="1">
      <alignment horizontal="center"/>
    </xf>
    <xf numFmtId="0" fontId="9" fillId="0" borderId="58" xfId="0" applyFont="1" applyBorder="1" applyAlignment="1">
      <alignment horizontal="center"/>
    </xf>
    <xf numFmtId="0" fontId="9" fillId="0" borderId="50" xfId="0" applyFont="1" applyBorder="1" applyAlignment="1">
      <alignment horizontal="center"/>
    </xf>
    <xf numFmtId="178" fontId="9" fillId="0" borderId="52" xfId="0" applyNumberFormat="1" applyFont="1" applyBorder="1" applyAlignment="1">
      <alignment horizontal="center"/>
    </xf>
    <xf numFmtId="0" fontId="10"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27" xfId="0" applyFont="1" applyBorder="1" applyAlignment="1">
      <alignment horizontal="center" vertical="center"/>
    </xf>
    <xf numFmtId="178" fontId="9" fillId="0" borderId="28" xfId="0" applyNumberFormat="1" applyFont="1" applyBorder="1" applyAlignment="1">
      <alignment horizontal="center" vertical="center"/>
    </xf>
    <xf numFmtId="178" fontId="9" fillId="0" borderId="59" xfId="0" applyNumberFormat="1" applyFont="1" applyBorder="1" applyAlignment="1">
      <alignment horizontal="center" vertical="center"/>
    </xf>
    <xf numFmtId="179" fontId="9" fillId="0" borderId="16" xfId="0" applyNumberFormat="1" applyFont="1" applyBorder="1" applyAlignment="1">
      <alignment horizontal="center"/>
    </xf>
    <xf numFmtId="179" fontId="9" fillId="0" borderId="23" xfId="0" applyNumberFormat="1" applyFont="1" applyBorder="1" applyAlignment="1">
      <alignment horizontal="center"/>
    </xf>
    <xf numFmtId="0" fontId="11" fillId="0" borderId="0" xfId="0" applyFont="1" applyBorder="1" applyAlignment="1">
      <alignment vertical="center"/>
    </xf>
    <xf numFmtId="10" fontId="9" fillId="0" borderId="19" xfId="0" applyNumberFormat="1" applyFont="1" applyBorder="1" applyAlignment="1">
      <alignment horizontal="center" vertical="center"/>
    </xf>
    <xf numFmtId="10" fontId="9" fillId="0" borderId="20" xfId="0" applyNumberFormat="1" applyFont="1" applyBorder="1" applyAlignment="1">
      <alignment horizontal="center" vertical="center"/>
    </xf>
    <xf numFmtId="0" fontId="11" fillId="0" borderId="0" xfId="0" applyFont="1" applyAlignment="1"/>
    <xf numFmtId="0" fontId="0" fillId="0" borderId="0" xfId="0" applyAlignment="1"/>
    <xf numFmtId="10" fontId="0" fillId="0" borderId="0" xfId="0" applyNumberFormat="1" applyAlignment="1"/>
    <xf numFmtId="0" fontId="5" fillId="0" borderId="9" xfId="1" applyFont="1" applyBorder="1" applyAlignment="1">
      <alignment horizontal="center"/>
    </xf>
    <xf numFmtId="0" fontId="5" fillId="0" borderId="24" xfId="1" applyFont="1" applyBorder="1" applyAlignment="1">
      <alignment horizontal="center"/>
    </xf>
    <xf numFmtId="0" fontId="2" fillId="4" borderId="2" xfId="1" applyFont="1" applyFill="1" applyBorder="1" applyAlignment="1">
      <alignment horizontal="center" vertical="center"/>
    </xf>
    <xf numFmtId="0" fontId="5" fillId="4" borderId="6" xfId="1" applyFont="1" applyFill="1" applyBorder="1" applyAlignment="1">
      <alignment horizontal="center" vertical="center" wrapText="1"/>
    </xf>
    <xf numFmtId="0" fontId="5" fillId="4" borderId="24" xfId="1" applyFont="1" applyFill="1" applyBorder="1" applyAlignment="1">
      <alignment horizontal="center"/>
    </xf>
    <xf numFmtId="0" fontId="5" fillId="4" borderId="9" xfId="1" applyFont="1" applyFill="1" applyBorder="1" applyAlignment="1">
      <alignment horizontal="center" vertical="center" wrapText="1"/>
    </xf>
    <xf numFmtId="0" fontId="5" fillId="4" borderId="22" xfId="1" applyFont="1" applyFill="1" applyBorder="1" applyAlignment="1">
      <alignment horizontal="center"/>
    </xf>
    <xf numFmtId="0" fontId="5" fillId="4" borderId="19"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0" fillId="4" borderId="0" xfId="0" applyFill="1">
      <alignment vertical="center"/>
    </xf>
    <xf numFmtId="0" fontId="5" fillId="4" borderId="2" xfId="1" applyFont="1" applyFill="1" applyBorder="1" applyAlignment="1">
      <alignment horizontal="center" vertical="center"/>
    </xf>
    <xf numFmtId="0" fontId="5" fillId="4" borderId="0" xfId="1" applyFont="1" applyFill="1" applyAlignment="1">
      <alignment horizontal="center" vertical="center"/>
    </xf>
    <xf numFmtId="0" fontId="5" fillId="4" borderId="38" xfId="1" applyFont="1" applyFill="1" applyBorder="1" applyAlignment="1">
      <alignment horizontal="center" vertical="center"/>
    </xf>
    <xf numFmtId="0" fontId="5" fillId="4" borderId="0" xfId="1" applyFont="1" applyFill="1"/>
    <xf numFmtId="0" fontId="5" fillId="4" borderId="29" xfId="1" applyFont="1" applyFill="1" applyBorder="1" applyAlignment="1">
      <alignment horizontal="center" vertical="center"/>
    </xf>
    <xf numFmtId="0" fontId="5" fillId="4" borderId="29" xfId="1" applyFont="1" applyFill="1" applyBorder="1" applyAlignment="1">
      <alignment horizontal="center"/>
    </xf>
    <xf numFmtId="0" fontId="1" fillId="4" borderId="3" xfId="1" applyFill="1" applyBorder="1" applyAlignment="1">
      <alignment horizontal="center" vertical="center"/>
    </xf>
    <xf numFmtId="0" fontId="5" fillId="4" borderId="0" xfId="1" applyFont="1" applyFill="1" applyAlignment="1">
      <alignment horizontal="left"/>
    </xf>
    <xf numFmtId="0" fontId="5" fillId="4" borderId="0" xfId="1" applyFont="1" applyFill="1" applyAlignment="1">
      <alignment vertical="center"/>
    </xf>
    <xf numFmtId="0" fontId="5" fillId="0" borderId="9" xfId="1" applyFont="1" applyBorder="1" applyAlignment="1">
      <alignment horizontal="center" vertical="center" wrapText="1"/>
    </xf>
    <xf numFmtId="0" fontId="5" fillId="0" borderId="24" xfId="1" applyFont="1" applyBorder="1" applyAlignment="1">
      <alignment horizontal="center" vertical="center" wrapText="1"/>
    </xf>
    <xf numFmtId="0" fontId="5" fillId="2" borderId="4" xfId="1" applyFont="1" applyFill="1" applyBorder="1" applyAlignment="1">
      <alignment horizontal="center" vertical="center" wrapText="1"/>
    </xf>
    <xf numFmtId="0" fontId="5" fillId="2" borderId="7" xfId="1" applyFont="1" applyFill="1" applyBorder="1" applyAlignment="1">
      <alignment horizontal="center"/>
    </xf>
    <xf numFmtId="0" fontId="5" fillId="2" borderId="17" xfId="1" applyFont="1" applyFill="1" applyBorder="1" applyAlignment="1">
      <alignment horizontal="center"/>
    </xf>
    <xf numFmtId="0" fontId="5" fillId="0" borderId="5" xfId="1" applyFont="1" applyBorder="1" applyAlignment="1">
      <alignment horizontal="center" vertical="center" wrapText="1"/>
    </xf>
    <xf numFmtId="0" fontId="5" fillId="0" borderId="8" xfId="1" applyFont="1" applyBorder="1" applyAlignment="1">
      <alignment horizontal="center"/>
    </xf>
    <xf numFmtId="0" fontId="5" fillId="0" borderId="6" xfId="1" applyFont="1" applyBorder="1" applyAlignment="1">
      <alignment horizontal="center" vertical="center" wrapText="1"/>
    </xf>
    <xf numFmtId="0" fontId="5" fillId="0" borderId="9" xfId="1" applyFont="1" applyBorder="1" applyAlignment="1">
      <alignment horizontal="center"/>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8" xfId="1" applyFont="1" applyBorder="1" applyAlignment="1">
      <alignment horizontal="center"/>
    </xf>
    <xf numFmtId="0" fontId="5" fillId="0" borderId="19" xfId="1" applyFont="1" applyBorder="1" applyAlignment="1">
      <alignment horizontal="center"/>
    </xf>
    <xf numFmtId="0" fontId="5" fillId="2" borderId="34" xfId="1" applyFont="1" applyFill="1" applyBorder="1" applyAlignment="1">
      <alignment horizontal="center" vertical="center" wrapText="1"/>
    </xf>
    <xf numFmtId="0" fontId="5" fillId="2" borderId="35" xfId="1" applyFont="1" applyFill="1" applyBorder="1" applyAlignment="1">
      <alignment horizontal="center" vertical="center" wrapText="1"/>
    </xf>
    <xf numFmtId="0" fontId="5" fillId="0" borderId="31" xfId="1" applyFont="1" applyBorder="1" applyAlignment="1">
      <alignment horizontal="center" vertical="center" wrapText="1"/>
    </xf>
    <xf numFmtId="0" fontId="5" fillId="0" borderId="24" xfId="1" applyFont="1" applyBorder="1" applyAlignment="1">
      <alignment horizontal="center"/>
    </xf>
    <xf numFmtId="0" fontId="5" fillId="0" borderId="24"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22" xfId="1" applyFont="1" applyBorder="1" applyAlignment="1">
      <alignment horizontal="center" vertical="center" wrapText="1"/>
    </xf>
    <xf numFmtId="0" fontId="5" fillId="2" borderId="25" xfId="1" applyFont="1" applyFill="1" applyBorder="1" applyAlignment="1">
      <alignment horizontal="center"/>
    </xf>
    <xf numFmtId="0" fontId="5" fillId="0" borderId="26" xfId="1" applyFont="1" applyBorder="1" applyAlignment="1">
      <alignment horizontal="center" vertical="center" wrapText="1"/>
    </xf>
    <xf numFmtId="0" fontId="5" fillId="0" borderId="19" xfId="1" applyFont="1" applyBorder="1" applyAlignment="1">
      <alignment horizontal="center" vertical="center" wrapText="1"/>
    </xf>
    <xf numFmtId="0" fontId="5" fillId="2" borderId="30" xfId="1" applyFont="1" applyFill="1" applyBorder="1" applyAlignment="1">
      <alignment horizontal="center" vertical="center" wrapText="1"/>
    </xf>
    <xf numFmtId="0" fontId="5" fillId="0" borderId="26" xfId="1" applyFont="1" applyBorder="1" applyAlignment="1">
      <alignment horizontal="center"/>
    </xf>
    <xf numFmtId="0" fontId="6" fillId="7" borderId="40" xfId="0" applyFont="1" applyFill="1" applyBorder="1" applyAlignment="1">
      <alignment horizontal="center" vertical="center" wrapText="1"/>
    </xf>
    <xf numFmtId="0" fontId="6" fillId="7" borderId="41"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41"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12" fillId="8" borderId="40" xfId="0" applyFont="1" applyFill="1" applyBorder="1" applyAlignment="1">
      <alignment horizontal="justify" vertical="center" wrapText="1"/>
    </xf>
    <xf numFmtId="0" fontId="12" fillId="8" borderId="41" xfId="0" applyFont="1" applyFill="1" applyBorder="1" applyAlignment="1">
      <alignment horizontal="justify" vertical="center" wrapText="1"/>
    </xf>
    <xf numFmtId="0" fontId="12" fillId="8" borderId="42" xfId="0" applyFont="1" applyFill="1" applyBorder="1" applyAlignment="1">
      <alignment horizontal="justify" vertical="center" wrapText="1"/>
    </xf>
    <xf numFmtId="0" fontId="12" fillId="8" borderId="62" xfId="0" applyFont="1" applyFill="1" applyBorder="1" applyAlignment="1">
      <alignment horizontal="justify" vertical="center" wrapText="1"/>
    </xf>
    <xf numFmtId="0" fontId="12" fillId="8" borderId="0" xfId="0" applyFont="1" applyFill="1" applyBorder="1" applyAlignment="1">
      <alignment horizontal="justify" vertical="center" wrapText="1"/>
    </xf>
    <xf numFmtId="0" fontId="12" fillId="8" borderId="63" xfId="0" applyFont="1" applyFill="1" applyBorder="1" applyAlignment="1">
      <alignment horizontal="justify" vertical="center" wrapText="1"/>
    </xf>
    <xf numFmtId="0" fontId="12" fillId="8" borderId="64" xfId="0" applyFont="1" applyFill="1" applyBorder="1" applyAlignment="1">
      <alignment horizontal="justify" vertical="center" wrapText="1"/>
    </xf>
    <xf numFmtId="0" fontId="12" fillId="8" borderId="53" xfId="0" applyFont="1" applyFill="1" applyBorder="1" applyAlignment="1">
      <alignment horizontal="justify" vertical="center" wrapText="1"/>
    </xf>
    <xf numFmtId="0" fontId="12" fillId="8" borderId="59" xfId="0" applyFont="1" applyFill="1" applyBorder="1" applyAlignment="1">
      <alignment horizontal="justify" vertical="center" wrapText="1"/>
    </xf>
    <xf numFmtId="0" fontId="12" fillId="8" borderId="40" xfId="2" applyFont="1" applyFill="1" applyBorder="1" applyAlignment="1">
      <alignment horizontal="justify" vertical="center" wrapText="1"/>
    </xf>
    <xf numFmtId="0" fontId="12" fillId="8" borderId="41" xfId="2" applyFont="1" applyFill="1" applyBorder="1" applyAlignment="1">
      <alignment horizontal="justify" vertical="center" wrapText="1"/>
    </xf>
    <xf numFmtId="0" fontId="12" fillId="8" borderId="42" xfId="2" applyFont="1" applyFill="1" applyBorder="1" applyAlignment="1">
      <alignment horizontal="justify" vertical="center" wrapText="1"/>
    </xf>
    <xf numFmtId="0" fontId="12" fillId="8" borderId="62" xfId="2" applyFont="1" applyFill="1" applyBorder="1" applyAlignment="1">
      <alignment horizontal="justify" vertical="center" wrapText="1"/>
    </xf>
    <xf numFmtId="0" fontId="12" fillId="8" borderId="0" xfId="2" applyFont="1" applyFill="1" applyBorder="1" applyAlignment="1">
      <alignment horizontal="justify" vertical="center" wrapText="1"/>
    </xf>
    <xf numFmtId="0" fontId="12" fillId="8" borderId="63" xfId="2" applyFont="1" applyFill="1" applyBorder="1" applyAlignment="1">
      <alignment horizontal="justify" vertical="center" wrapText="1"/>
    </xf>
    <xf numFmtId="0" fontId="12" fillId="8" borderId="64" xfId="2" applyFont="1" applyFill="1" applyBorder="1" applyAlignment="1">
      <alignment horizontal="justify" vertical="center" wrapText="1"/>
    </xf>
    <xf numFmtId="0" fontId="12" fillId="8" borderId="53" xfId="2" applyFont="1" applyFill="1" applyBorder="1" applyAlignment="1">
      <alignment horizontal="justify" vertical="center" wrapText="1"/>
    </xf>
    <xf numFmtId="0" fontId="12" fillId="8" borderId="59" xfId="2" applyFont="1" applyFill="1" applyBorder="1" applyAlignment="1">
      <alignment horizontal="justify" vertical="center" wrapText="1"/>
    </xf>
    <xf numFmtId="0" fontId="9" fillId="0" borderId="53" xfId="0" applyFont="1" applyFill="1" applyBorder="1" applyAlignment="1">
      <alignment horizontal="center" vertical="center"/>
    </xf>
    <xf numFmtId="0" fontId="9" fillId="0" borderId="53" xfId="0" applyFont="1" applyBorder="1" applyAlignment="1">
      <alignment horizontal="center" vertical="center"/>
    </xf>
    <xf numFmtId="0" fontId="12" fillId="8" borderId="8"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2" fillId="8" borderId="9" xfId="0" applyFont="1" applyFill="1" applyBorder="1" applyAlignment="1">
      <alignment horizontal="left" vertical="top" wrapText="1"/>
    </xf>
    <xf numFmtId="0" fontId="12" fillId="8" borderId="10" xfId="0" applyFont="1" applyFill="1" applyBorder="1" applyAlignment="1">
      <alignment horizontal="left" vertical="top" wrapText="1"/>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26" xfId="0" applyFont="1" applyBorder="1" applyAlignment="1">
      <alignment horizontal="center" vertical="center"/>
    </xf>
    <xf numFmtId="0" fontId="12" fillId="8" borderId="19" xfId="0" applyFont="1" applyFill="1" applyBorder="1" applyAlignment="1">
      <alignment horizontal="left" vertical="top" wrapText="1"/>
    </xf>
    <xf numFmtId="0" fontId="12" fillId="8" borderId="20" xfId="0" applyFont="1" applyFill="1" applyBorder="1" applyAlignment="1">
      <alignment horizontal="left" vertical="top" wrapText="1"/>
    </xf>
    <xf numFmtId="0" fontId="0" fillId="4" borderId="0" xfId="0" applyFill="1" applyBorder="1" applyAlignment="1">
      <alignment horizontal="center" vertical="center"/>
    </xf>
    <xf numFmtId="0" fontId="5" fillId="6" borderId="16" xfId="1" applyFont="1" applyFill="1" applyBorder="1" applyAlignment="1">
      <alignment horizontal="center" vertical="center" wrapText="1"/>
    </xf>
    <xf numFmtId="0" fontId="5" fillId="4" borderId="22" xfId="1" applyFont="1" applyFill="1" applyBorder="1" applyAlignment="1">
      <alignment horizontal="center" vertical="center" wrapText="1"/>
    </xf>
    <xf numFmtId="0" fontId="2" fillId="4" borderId="1" xfId="1" applyFont="1" applyFill="1" applyBorder="1" applyAlignment="1">
      <alignment horizontal="center" vertical="center"/>
    </xf>
    <xf numFmtId="0" fontId="2" fillId="4" borderId="65" xfId="1" applyFont="1" applyFill="1" applyBorder="1" applyAlignment="1">
      <alignment horizontal="center" vertical="center"/>
    </xf>
    <xf numFmtId="0" fontId="2" fillId="4" borderId="3" xfId="1" applyFont="1" applyFill="1" applyBorder="1" applyAlignment="1">
      <alignment horizontal="center" vertical="center"/>
    </xf>
  </cellXfs>
  <cellStyles count="3">
    <cellStyle name="常规" xfId="0" builtinId="0"/>
    <cellStyle name="常规 2" xfId="1"/>
    <cellStyle name="常规 2 2" xfId="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6&#21326;&#20013;&#36187;&#21306;&#20316;&#21697;&#32479;&#3574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华中"/>
      <sheetName val="Sheet1"/>
    </sheetNames>
    <sheetDataSet>
      <sheetData sheetId="0" refreshError="1"/>
      <sheetData sheetId="1">
        <row r="2">
          <cell r="B2" t="str">
            <v xml:space="preserve">五环战队 </v>
          </cell>
        </row>
      </sheetData>
    </sheetDataSet>
  </externalBook>
</externalLink>
</file>

<file path=xl/queryTables/queryTable1.xml><?xml version="1.0" encoding="utf-8"?>
<queryTable xmlns="http://schemas.openxmlformats.org/spreadsheetml/2006/main" name="LIST" connectionId="9"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LIST_1" connectionId="4"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LIST" connectionId="1"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LIST" connectionId="2"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LIST" connectionId="3"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LIST" connectionId="6"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LIST" connectionId="5"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LIST" connectionId="7"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LIST" connectionId="8" autoFormatId="16" applyNumberFormats="0" applyBorderFormats="0" applyFontFormats="1" applyPatternFormats="1" applyAlignmentFormats="0" applyWidthHeightFormats="0"/>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hyperlink" Target="http://www.lz&#38431;.zip/" TargetMode="External"/></Relationships>
</file>

<file path=xl/worksheets/_rels/sheet2.xml.rels><?xml version="1.0" encoding="UTF-8" standalone="yes"?>
<Relationships xmlns="http://schemas.openxmlformats.org/package/2006/relationships"><Relationship Id="rId1" Type="http://schemas.openxmlformats.org/officeDocument/2006/relationships/queryTable" Target="../queryTables/queryTable3.xml"/></Relationships>
</file>

<file path=xl/worksheets/_rels/sheet3.xml.rels><?xml version="1.0" encoding="UTF-8" standalone="yes"?>
<Relationships xmlns="http://schemas.openxmlformats.org/package/2006/relationships"><Relationship Id="rId1" Type="http://schemas.openxmlformats.org/officeDocument/2006/relationships/queryTable" Target="../queryTables/queryTable4.xml"/></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hyperlink" Target="http://www.lz&#38431;.zip/" TargetMode="External"/></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7.xml"/></Relationships>
</file>

<file path=xl/worksheets/_rels/sheet7.xml.rels><?xml version="1.0" encoding="UTF-8" standalone="yes"?>
<Relationships xmlns="http://schemas.openxmlformats.org/package/2006/relationships"><Relationship Id="rId1" Type="http://schemas.openxmlformats.org/officeDocument/2006/relationships/queryTable" Target="../queryTables/queryTable8.xml"/></Relationships>
</file>

<file path=xl/worksheets/_rels/sheet8.xml.rels><?xml version="1.0" encoding="UTF-8" standalone="yes"?>
<Relationships xmlns="http://schemas.openxmlformats.org/package/2006/relationships"><Relationship Id="rId1" Type="http://schemas.openxmlformats.org/officeDocument/2006/relationships/queryTable" Target="../queryTables/query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3"/>
  <sheetViews>
    <sheetView tabSelected="1" topLeftCell="A169" workbookViewId="0">
      <selection activeCell="C198" sqref="C198"/>
    </sheetView>
  </sheetViews>
  <sheetFormatPr defaultRowHeight="13.5" x14ac:dyDescent="0.15"/>
  <cols>
    <col min="1" max="1" width="16" style="218" customWidth="1"/>
    <col min="2" max="2" width="24.375" style="141" customWidth="1"/>
    <col min="3" max="3" width="24.125" style="141" customWidth="1"/>
  </cols>
  <sheetData>
    <row r="1" spans="1:3" ht="17.25" thickBot="1" x14ac:dyDescent="0.2">
      <c r="A1" s="221" t="s">
        <v>1269</v>
      </c>
      <c r="B1" s="222" t="s">
        <v>0</v>
      </c>
      <c r="C1" s="223" t="s">
        <v>2</v>
      </c>
    </row>
    <row r="2" spans="1:3" ht="16.5" x14ac:dyDescent="0.15">
      <c r="A2" s="219" t="s">
        <v>3</v>
      </c>
      <c r="B2" s="220" t="s">
        <v>4</v>
      </c>
      <c r="C2" s="140" t="s">
        <v>5</v>
      </c>
    </row>
    <row r="3" spans="1:3" ht="16.5" x14ac:dyDescent="0.3">
      <c r="A3" s="57" t="s">
        <v>3</v>
      </c>
      <c r="B3" s="135" t="s">
        <v>4</v>
      </c>
      <c r="C3" s="136" t="s">
        <v>6</v>
      </c>
    </row>
    <row r="4" spans="1:3" ht="16.5" x14ac:dyDescent="0.3">
      <c r="A4" s="57" t="s">
        <v>3</v>
      </c>
      <c r="B4" s="137" t="s">
        <v>7</v>
      </c>
      <c r="C4" s="136" t="s">
        <v>8</v>
      </c>
    </row>
    <row r="5" spans="1:3" ht="16.5" x14ac:dyDescent="0.3">
      <c r="A5" s="57" t="s">
        <v>3</v>
      </c>
      <c r="B5" s="137" t="s">
        <v>9</v>
      </c>
      <c r="C5" s="136" t="s">
        <v>10</v>
      </c>
    </row>
    <row r="6" spans="1:3" ht="16.5" x14ac:dyDescent="0.3">
      <c r="A6" s="57" t="s">
        <v>3</v>
      </c>
      <c r="B6" s="137" t="s">
        <v>9</v>
      </c>
      <c r="C6" s="136" t="s">
        <v>11</v>
      </c>
    </row>
    <row r="7" spans="1:3" ht="16.5" x14ac:dyDescent="0.3">
      <c r="A7" s="57" t="s">
        <v>3</v>
      </c>
      <c r="B7" s="137" t="s">
        <v>9</v>
      </c>
      <c r="C7" s="136" t="s">
        <v>12</v>
      </c>
    </row>
    <row r="8" spans="1:3" ht="16.5" x14ac:dyDescent="0.3">
      <c r="A8" s="57" t="s">
        <v>3</v>
      </c>
      <c r="B8" s="137" t="s">
        <v>9</v>
      </c>
      <c r="C8" s="136" t="s">
        <v>13</v>
      </c>
    </row>
    <row r="9" spans="1:3" ht="16.5" x14ac:dyDescent="0.3">
      <c r="A9" s="57" t="s">
        <v>3</v>
      </c>
      <c r="B9" s="137" t="s">
        <v>9</v>
      </c>
      <c r="C9" s="136" t="s">
        <v>14</v>
      </c>
    </row>
    <row r="10" spans="1:3" ht="16.5" x14ac:dyDescent="0.3">
      <c r="A10" s="57" t="s">
        <v>3</v>
      </c>
      <c r="B10" s="137" t="s">
        <v>9</v>
      </c>
      <c r="C10" s="136" t="s">
        <v>15</v>
      </c>
    </row>
    <row r="11" spans="1:3" ht="16.5" x14ac:dyDescent="0.3">
      <c r="A11" s="57" t="s">
        <v>3</v>
      </c>
      <c r="B11" s="137" t="s">
        <v>9</v>
      </c>
      <c r="C11" s="136" t="s">
        <v>16</v>
      </c>
    </row>
    <row r="12" spans="1:3" ht="16.5" customHeight="1" x14ac:dyDescent="0.3">
      <c r="A12" s="57" t="s">
        <v>3</v>
      </c>
      <c r="B12" s="137" t="s">
        <v>17</v>
      </c>
      <c r="C12" s="136" t="s">
        <v>18</v>
      </c>
    </row>
    <row r="13" spans="1:3" ht="16.5" x14ac:dyDescent="0.3">
      <c r="A13" s="57" t="s">
        <v>3</v>
      </c>
      <c r="B13" s="137" t="s">
        <v>17</v>
      </c>
      <c r="C13" s="136" t="s">
        <v>19</v>
      </c>
    </row>
    <row r="14" spans="1:3" ht="16.5" x14ac:dyDescent="0.3">
      <c r="A14" s="57" t="s">
        <v>3</v>
      </c>
      <c r="B14" s="137" t="s">
        <v>17</v>
      </c>
      <c r="C14" s="136" t="s">
        <v>20</v>
      </c>
    </row>
    <row r="15" spans="1:3" ht="16.5" x14ac:dyDescent="0.3">
      <c r="A15" s="57" t="s">
        <v>3</v>
      </c>
      <c r="B15" s="137" t="s">
        <v>17</v>
      </c>
      <c r="C15" s="136" t="s">
        <v>21</v>
      </c>
    </row>
    <row r="16" spans="1:3" ht="16.5" x14ac:dyDescent="0.3">
      <c r="A16" s="57" t="s">
        <v>3</v>
      </c>
      <c r="B16" s="137" t="s">
        <v>22</v>
      </c>
      <c r="C16" s="136" t="s">
        <v>23</v>
      </c>
    </row>
    <row r="17" spans="1:3" ht="16.5" x14ac:dyDescent="0.3">
      <c r="A17" s="57" t="s">
        <v>3</v>
      </c>
      <c r="B17" s="137" t="s">
        <v>22</v>
      </c>
      <c r="C17" s="136" t="s">
        <v>24</v>
      </c>
    </row>
    <row r="18" spans="1:3" ht="16.5" x14ac:dyDescent="0.3">
      <c r="A18" s="57" t="s">
        <v>3</v>
      </c>
      <c r="B18" s="137" t="s">
        <v>25</v>
      </c>
      <c r="C18" s="136" t="s">
        <v>26</v>
      </c>
    </row>
    <row r="19" spans="1:3" ht="16.5" x14ac:dyDescent="0.3">
      <c r="A19" s="57" t="s">
        <v>3</v>
      </c>
      <c r="B19" s="137" t="s">
        <v>25</v>
      </c>
      <c r="C19" s="136" t="s">
        <v>27</v>
      </c>
    </row>
    <row r="20" spans="1:3" ht="16.5" x14ac:dyDescent="0.3">
      <c r="A20" s="57" t="s">
        <v>3</v>
      </c>
      <c r="B20" s="137" t="s">
        <v>25</v>
      </c>
      <c r="C20" s="136" t="s">
        <v>28</v>
      </c>
    </row>
    <row r="21" spans="1:3" ht="16.5" x14ac:dyDescent="0.3">
      <c r="A21" s="57" t="s">
        <v>3</v>
      </c>
      <c r="B21" s="137" t="s">
        <v>25</v>
      </c>
      <c r="C21" s="136" t="s">
        <v>29</v>
      </c>
    </row>
    <row r="22" spans="1:3" ht="16.5" x14ac:dyDescent="0.3">
      <c r="A22" s="57" t="s">
        <v>3</v>
      </c>
      <c r="B22" s="137" t="s">
        <v>25</v>
      </c>
      <c r="C22" s="136" t="s">
        <v>30</v>
      </c>
    </row>
    <row r="23" spans="1:3" ht="16.5" x14ac:dyDescent="0.3">
      <c r="A23" s="57" t="s">
        <v>3</v>
      </c>
      <c r="B23" s="137" t="s">
        <v>25</v>
      </c>
      <c r="C23" s="136" t="s">
        <v>31</v>
      </c>
    </row>
    <row r="24" spans="1:3" ht="16.5" x14ac:dyDescent="0.3">
      <c r="A24" s="57" t="s">
        <v>3</v>
      </c>
      <c r="B24" s="137" t="s">
        <v>32</v>
      </c>
      <c r="C24" s="136" t="s">
        <v>33</v>
      </c>
    </row>
    <row r="25" spans="1:3" ht="16.5" x14ac:dyDescent="0.3">
      <c r="A25" s="57" t="s">
        <v>3</v>
      </c>
      <c r="B25" s="137" t="s">
        <v>34</v>
      </c>
      <c r="C25" s="136" t="s">
        <v>35</v>
      </c>
    </row>
    <row r="26" spans="1:3" ht="16.5" x14ac:dyDescent="0.3">
      <c r="A26" s="57" t="s">
        <v>3</v>
      </c>
      <c r="B26" s="137" t="s">
        <v>34</v>
      </c>
      <c r="C26" s="136" t="s">
        <v>36</v>
      </c>
    </row>
    <row r="27" spans="1:3" ht="16.5" x14ac:dyDescent="0.3">
      <c r="A27" s="57" t="s">
        <v>3</v>
      </c>
      <c r="B27" s="137" t="s">
        <v>34</v>
      </c>
      <c r="C27" s="136" t="s">
        <v>37</v>
      </c>
    </row>
    <row r="28" spans="1:3" ht="16.5" x14ac:dyDescent="0.3">
      <c r="A28" s="57" t="s">
        <v>3</v>
      </c>
      <c r="B28" s="137" t="s">
        <v>34</v>
      </c>
      <c r="C28" s="136" t="s">
        <v>38</v>
      </c>
    </row>
    <row r="29" spans="1:3" ht="16.5" x14ac:dyDescent="0.3">
      <c r="A29" s="57" t="s">
        <v>3</v>
      </c>
      <c r="B29" s="137" t="s">
        <v>39</v>
      </c>
      <c r="C29" s="136" t="s">
        <v>40</v>
      </c>
    </row>
    <row r="30" spans="1:3" ht="16.5" x14ac:dyDescent="0.3">
      <c r="A30" s="57" t="s">
        <v>3</v>
      </c>
      <c r="B30" s="137" t="s">
        <v>39</v>
      </c>
      <c r="C30" s="136" t="s">
        <v>41</v>
      </c>
    </row>
    <row r="31" spans="1:3" ht="16.5" x14ac:dyDescent="0.3">
      <c r="A31" s="57" t="s">
        <v>3</v>
      </c>
      <c r="B31" s="137" t="s">
        <v>39</v>
      </c>
      <c r="C31" s="136" t="s">
        <v>42</v>
      </c>
    </row>
    <row r="32" spans="1:3" ht="16.5" x14ac:dyDescent="0.3">
      <c r="A32" s="57" t="s">
        <v>3</v>
      </c>
      <c r="B32" s="137" t="s">
        <v>43</v>
      </c>
      <c r="C32" s="136" t="s">
        <v>44</v>
      </c>
    </row>
    <row r="33" spans="1:3" ht="16.5" x14ac:dyDescent="0.3">
      <c r="A33" s="57" t="s">
        <v>3</v>
      </c>
      <c r="B33" s="137" t="s">
        <v>43</v>
      </c>
      <c r="C33" s="136" t="s">
        <v>45</v>
      </c>
    </row>
    <row r="34" spans="1:3" ht="16.5" x14ac:dyDescent="0.3">
      <c r="A34" s="57" t="s">
        <v>3</v>
      </c>
      <c r="B34" s="137" t="s">
        <v>43</v>
      </c>
      <c r="C34" s="136" t="s">
        <v>46</v>
      </c>
    </row>
    <row r="35" spans="1:3" ht="16.5" x14ac:dyDescent="0.3">
      <c r="A35" s="57" t="s">
        <v>3</v>
      </c>
      <c r="B35" s="137" t="s">
        <v>43</v>
      </c>
      <c r="C35" s="136" t="s">
        <v>47</v>
      </c>
    </row>
    <row r="36" spans="1:3" ht="16.5" x14ac:dyDescent="0.3">
      <c r="A36" s="57" t="s">
        <v>3</v>
      </c>
      <c r="B36" s="137" t="s">
        <v>48</v>
      </c>
      <c r="C36" s="136" t="s">
        <v>49</v>
      </c>
    </row>
    <row r="37" spans="1:3" ht="16.5" x14ac:dyDescent="0.3">
      <c r="A37" s="57" t="s">
        <v>3</v>
      </c>
      <c r="B37" s="137" t="s">
        <v>48</v>
      </c>
      <c r="C37" s="136" t="s">
        <v>50</v>
      </c>
    </row>
    <row r="38" spans="1:3" ht="16.5" x14ac:dyDescent="0.3">
      <c r="A38" s="57" t="s">
        <v>3</v>
      </c>
      <c r="B38" s="137" t="s">
        <v>48</v>
      </c>
      <c r="C38" s="136" t="s">
        <v>51</v>
      </c>
    </row>
    <row r="39" spans="1:3" ht="16.5" x14ac:dyDescent="0.3">
      <c r="A39" s="57" t="s">
        <v>3</v>
      </c>
      <c r="B39" s="137" t="s">
        <v>52</v>
      </c>
      <c r="C39" s="136" t="s">
        <v>53</v>
      </c>
    </row>
    <row r="40" spans="1:3" ht="16.5" x14ac:dyDescent="0.3">
      <c r="A40" s="57" t="s">
        <v>3</v>
      </c>
      <c r="B40" s="137" t="s">
        <v>52</v>
      </c>
      <c r="C40" s="136" t="s">
        <v>54</v>
      </c>
    </row>
    <row r="41" spans="1:3" ht="16.5" x14ac:dyDescent="0.3">
      <c r="A41" s="57" t="s">
        <v>3</v>
      </c>
      <c r="B41" s="137" t="s">
        <v>55</v>
      </c>
      <c r="C41" s="136" t="s">
        <v>56</v>
      </c>
    </row>
    <row r="42" spans="1:3" ht="16.5" x14ac:dyDescent="0.3">
      <c r="A42" s="57" t="s">
        <v>3</v>
      </c>
      <c r="B42" s="137" t="s">
        <v>55</v>
      </c>
      <c r="C42" s="136" t="s">
        <v>57</v>
      </c>
    </row>
    <row r="43" spans="1:3" ht="16.5" x14ac:dyDescent="0.3">
      <c r="A43" s="57" t="s">
        <v>3</v>
      </c>
      <c r="B43" s="137" t="s">
        <v>55</v>
      </c>
      <c r="C43" s="136" t="s">
        <v>58</v>
      </c>
    </row>
    <row r="44" spans="1:3" ht="16.5" x14ac:dyDescent="0.3">
      <c r="A44" s="57" t="s">
        <v>3</v>
      </c>
      <c r="B44" s="137" t="s">
        <v>59</v>
      </c>
      <c r="C44" s="136" t="s">
        <v>60</v>
      </c>
    </row>
    <row r="45" spans="1:3" ht="16.5" x14ac:dyDescent="0.3">
      <c r="A45" s="57" t="s">
        <v>3</v>
      </c>
      <c r="B45" s="137" t="s">
        <v>59</v>
      </c>
      <c r="C45" s="136" t="s">
        <v>61</v>
      </c>
    </row>
    <row r="46" spans="1:3" ht="16.5" x14ac:dyDescent="0.3">
      <c r="A46" s="57" t="s">
        <v>3</v>
      </c>
      <c r="B46" s="137" t="s">
        <v>59</v>
      </c>
      <c r="C46" s="136" t="s">
        <v>62</v>
      </c>
    </row>
    <row r="47" spans="1:3" ht="16.5" x14ac:dyDescent="0.3">
      <c r="A47" s="57" t="s">
        <v>3</v>
      </c>
      <c r="B47" s="137" t="s">
        <v>59</v>
      </c>
      <c r="C47" s="136" t="s">
        <v>63</v>
      </c>
    </row>
    <row r="48" spans="1:3" ht="16.5" x14ac:dyDescent="0.3">
      <c r="A48" s="57" t="s">
        <v>3</v>
      </c>
      <c r="B48" s="137" t="s">
        <v>64</v>
      </c>
      <c r="C48" s="136" t="s">
        <v>65</v>
      </c>
    </row>
    <row r="49" spans="1:3" ht="16.5" x14ac:dyDescent="0.3">
      <c r="A49" s="57" t="s">
        <v>3</v>
      </c>
      <c r="B49" s="137" t="s">
        <v>64</v>
      </c>
      <c r="C49" s="136" t="s">
        <v>66</v>
      </c>
    </row>
    <row r="50" spans="1:3" ht="16.5" x14ac:dyDescent="0.3">
      <c r="A50" s="57" t="s">
        <v>3</v>
      </c>
      <c r="B50" s="137" t="s">
        <v>67</v>
      </c>
      <c r="C50" s="136" t="s">
        <v>68</v>
      </c>
    </row>
    <row r="51" spans="1:3" ht="16.5" x14ac:dyDescent="0.3">
      <c r="A51" s="57" t="s">
        <v>3</v>
      </c>
      <c r="B51" s="137" t="s">
        <v>67</v>
      </c>
      <c r="C51" s="136" t="s">
        <v>69</v>
      </c>
    </row>
    <row r="52" spans="1:3" ht="16.5" x14ac:dyDescent="0.3">
      <c r="A52" s="57" t="s">
        <v>3</v>
      </c>
      <c r="B52" s="137" t="s">
        <v>67</v>
      </c>
      <c r="C52" s="136" t="s">
        <v>70</v>
      </c>
    </row>
    <row r="53" spans="1:3" ht="16.5" x14ac:dyDescent="0.3">
      <c r="A53" s="57" t="s">
        <v>3</v>
      </c>
      <c r="B53" s="137" t="s">
        <v>71</v>
      </c>
      <c r="C53" s="136" t="s">
        <v>72</v>
      </c>
    </row>
    <row r="54" spans="1:3" ht="16.5" x14ac:dyDescent="0.3">
      <c r="A54" s="57" t="s">
        <v>3</v>
      </c>
      <c r="B54" s="137" t="s">
        <v>71</v>
      </c>
      <c r="C54" s="136" t="s">
        <v>73</v>
      </c>
    </row>
    <row r="55" spans="1:3" ht="16.5" x14ac:dyDescent="0.3">
      <c r="A55" s="57" t="s">
        <v>3</v>
      </c>
      <c r="B55" s="137" t="s">
        <v>74</v>
      </c>
      <c r="C55" s="136" t="s">
        <v>75</v>
      </c>
    </row>
    <row r="56" spans="1:3" ht="16.5" x14ac:dyDescent="0.3">
      <c r="A56" s="57" t="s">
        <v>3</v>
      </c>
      <c r="B56" s="137" t="s">
        <v>74</v>
      </c>
      <c r="C56" s="136" t="s">
        <v>76</v>
      </c>
    </row>
    <row r="57" spans="1:3" ht="16.5" x14ac:dyDescent="0.3">
      <c r="A57" s="57" t="s">
        <v>3</v>
      </c>
      <c r="B57" s="137" t="s">
        <v>74</v>
      </c>
      <c r="C57" s="136" t="s">
        <v>77</v>
      </c>
    </row>
    <row r="58" spans="1:3" ht="16.5" x14ac:dyDescent="0.3">
      <c r="A58" s="57" t="s">
        <v>3</v>
      </c>
      <c r="B58" s="137" t="s">
        <v>74</v>
      </c>
      <c r="C58" s="136" t="s">
        <v>78</v>
      </c>
    </row>
    <row r="59" spans="1:3" ht="16.5" x14ac:dyDescent="0.3">
      <c r="A59" s="57" t="s">
        <v>3</v>
      </c>
      <c r="B59" s="137" t="s">
        <v>74</v>
      </c>
      <c r="C59" s="136" t="s">
        <v>79</v>
      </c>
    </row>
    <row r="60" spans="1:3" ht="16.5" x14ac:dyDescent="0.3">
      <c r="A60" s="57" t="s">
        <v>3</v>
      </c>
      <c r="B60" s="137" t="s">
        <v>74</v>
      </c>
      <c r="C60" s="136" t="s">
        <v>80</v>
      </c>
    </row>
    <row r="61" spans="1:3" ht="16.5" x14ac:dyDescent="0.3">
      <c r="A61" s="57" t="s">
        <v>3</v>
      </c>
      <c r="B61" s="137" t="s">
        <v>81</v>
      </c>
      <c r="C61" s="136" t="s">
        <v>82</v>
      </c>
    </row>
    <row r="62" spans="1:3" ht="16.5" x14ac:dyDescent="0.3">
      <c r="A62" s="57" t="s">
        <v>3</v>
      </c>
      <c r="B62" s="137" t="s">
        <v>83</v>
      </c>
      <c r="C62" s="136" t="s">
        <v>84</v>
      </c>
    </row>
    <row r="63" spans="1:3" ht="16.5" x14ac:dyDescent="0.3">
      <c r="A63" s="57" t="s">
        <v>3</v>
      </c>
      <c r="B63" s="137" t="s">
        <v>83</v>
      </c>
      <c r="C63" s="136" t="s">
        <v>85</v>
      </c>
    </row>
    <row r="64" spans="1:3" ht="16.5" x14ac:dyDescent="0.3">
      <c r="A64" s="57" t="s">
        <v>3</v>
      </c>
      <c r="B64" s="137" t="s">
        <v>86</v>
      </c>
      <c r="C64" s="136" t="s">
        <v>87</v>
      </c>
    </row>
    <row r="65" spans="1:3" ht="16.5" x14ac:dyDescent="0.3">
      <c r="A65" s="57" t="s">
        <v>3</v>
      </c>
      <c r="B65" s="137" t="s">
        <v>86</v>
      </c>
      <c r="C65" s="136" t="s">
        <v>88</v>
      </c>
    </row>
    <row r="66" spans="1:3" ht="16.5" x14ac:dyDescent="0.3">
      <c r="A66" s="57" t="s">
        <v>3</v>
      </c>
      <c r="B66" s="137" t="s">
        <v>86</v>
      </c>
      <c r="C66" s="136" t="s">
        <v>89</v>
      </c>
    </row>
    <row r="67" spans="1:3" ht="16.5" x14ac:dyDescent="0.3">
      <c r="A67" s="57" t="s">
        <v>3</v>
      </c>
      <c r="B67" s="137" t="s">
        <v>86</v>
      </c>
      <c r="C67" s="136" t="s">
        <v>90</v>
      </c>
    </row>
    <row r="68" spans="1:3" ht="16.5" x14ac:dyDescent="0.3">
      <c r="A68" s="57" t="s">
        <v>3</v>
      </c>
      <c r="B68" s="137" t="s">
        <v>86</v>
      </c>
      <c r="C68" s="136" t="s">
        <v>91</v>
      </c>
    </row>
    <row r="69" spans="1:3" ht="16.5" x14ac:dyDescent="0.3">
      <c r="A69" s="57" t="s">
        <v>3</v>
      </c>
      <c r="B69" s="137" t="s">
        <v>92</v>
      </c>
      <c r="C69" s="136" t="s">
        <v>93</v>
      </c>
    </row>
    <row r="70" spans="1:3" ht="16.5" x14ac:dyDescent="0.3">
      <c r="A70" s="57" t="s">
        <v>3</v>
      </c>
      <c r="B70" s="137" t="s">
        <v>92</v>
      </c>
      <c r="C70" s="136" t="s">
        <v>94</v>
      </c>
    </row>
    <row r="71" spans="1:3" ht="16.5" x14ac:dyDescent="0.3">
      <c r="A71" s="57" t="s">
        <v>3</v>
      </c>
      <c r="B71" s="137" t="s">
        <v>1270</v>
      </c>
      <c r="C71" s="136" t="s">
        <v>98</v>
      </c>
    </row>
    <row r="72" spans="1:3" ht="16.5" x14ac:dyDescent="0.3">
      <c r="A72" s="57" t="s">
        <v>3</v>
      </c>
      <c r="B72" s="137" t="s">
        <v>1270</v>
      </c>
      <c r="C72" s="136" t="s">
        <v>99</v>
      </c>
    </row>
    <row r="73" spans="1:3" ht="16.5" x14ac:dyDescent="0.3">
      <c r="A73" s="57" t="s">
        <v>3</v>
      </c>
      <c r="B73" s="137" t="s">
        <v>95</v>
      </c>
      <c r="C73" s="136" t="s">
        <v>97</v>
      </c>
    </row>
    <row r="74" spans="1:3" ht="16.5" x14ac:dyDescent="0.3">
      <c r="A74" s="57" t="s">
        <v>3</v>
      </c>
      <c r="B74" s="137" t="s">
        <v>95</v>
      </c>
      <c r="C74" s="136" t="s">
        <v>100</v>
      </c>
    </row>
    <row r="75" spans="1:3" ht="16.5" x14ac:dyDescent="0.3">
      <c r="A75" s="57" t="s">
        <v>3</v>
      </c>
      <c r="B75" s="137" t="s">
        <v>101</v>
      </c>
      <c r="C75" s="136" t="s">
        <v>102</v>
      </c>
    </row>
    <row r="76" spans="1:3" ht="16.5" x14ac:dyDescent="0.3">
      <c r="A76" s="57" t="s">
        <v>3</v>
      </c>
      <c r="B76" s="137" t="s">
        <v>101</v>
      </c>
      <c r="C76" s="136" t="s">
        <v>103</v>
      </c>
    </row>
    <row r="77" spans="1:3" ht="16.5" x14ac:dyDescent="0.3">
      <c r="A77" s="57" t="s">
        <v>3</v>
      </c>
      <c r="B77" s="137" t="s">
        <v>101</v>
      </c>
      <c r="C77" s="136" t="s">
        <v>104</v>
      </c>
    </row>
    <row r="78" spans="1:3" ht="16.5" x14ac:dyDescent="0.3">
      <c r="A78" s="57" t="s">
        <v>3</v>
      </c>
      <c r="B78" s="137" t="s">
        <v>101</v>
      </c>
      <c r="C78" s="136" t="s">
        <v>105</v>
      </c>
    </row>
    <row r="79" spans="1:3" ht="16.5" x14ac:dyDescent="0.3">
      <c r="A79" s="57" t="s">
        <v>3</v>
      </c>
      <c r="B79" s="137" t="s">
        <v>101</v>
      </c>
      <c r="C79" s="136" t="s">
        <v>106</v>
      </c>
    </row>
    <row r="80" spans="1:3" ht="16.5" x14ac:dyDescent="0.3">
      <c r="A80" s="57" t="s">
        <v>3</v>
      </c>
      <c r="B80" s="137" t="s">
        <v>101</v>
      </c>
      <c r="C80" s="136" t="s">
        <v>107</v>
      </c>
    </row>
    <row r="81" spans="1:3" ht="16.5" x14ac:dyDescent="0.3">
      <c r="A81" s="57" t="s">
        <v>3</v>
      </c>
      <c r="B81" s="137" t="s">
        <v>101</v>
      </c>
      <c r="C81" s="136" t="s">
        <v>108</v>
      </c>
    </row>
    <row r="82" spans="1:3" ht="16.5" x14ac:dyDescent="0.3">
      <c r="A82" s="57" t="s">
        <v>3</v>
      </c>
      <c r="B82" s="137" t="s">
        <v>101</v>
      </c>
      <c r="C82" s="136" t="s">
        <v>109</v>
      </c>
    </row>
    <row r="83" spans="1:3" ht="16.5" x14ac:dyDescent="0.3">
      <c r="A83" s="57" t="s">
        <v>3</v>
      </c>
      <c r="B83" s="137" t="s">
        <v>110</v>
      </c>
      <c r="C83" s="136" t="s">
        <v>111</v>
      </c>
    </row>
    <row r="84" spans="1:3" ht="16.5" x14ac:dyDescent="0.3">
      <c r="A84" s="57" t="s">
        <v>3</v>
      </c>
      <c r="B84" s="137" t="s">
        <v>110</v>
      </c>
      <c r="C84" s="136" t="s">
        <v>112</v>
      </c>
    </row>
    <row r="85" spans="1:3" ht="16.5" x14ac:dyDescent="0.3">
      <c r="A85" s="57" t="s">
        <v>3</v>
      </c>
      <c r="B85" s="137" t="s">
        <v>110</v>
      </c>
      <c r="C85" s="136" t="s">
        <v>113</v>
      </c>
    </row>
    <row r="86" spans="1:3" ht="16.5" x14ac:dyDescent="0.3">
      <c r="A86" s="57" t="s">
        <v>3</v>
      </c>
      <c r="B86" s="137" t="s">
        <v>110</v>
      </c>
      <c r="C86" s="136" t="s">
        <v>114</v>
      </c>
    </row>
    <row r="87" spans="1:3" ht="16.5" x14ac:dyDescent="0.3">
      <c r="A87" s="57" t="s">
        <v>3</v>
      </c>
      <c r="B87" s="137" t="s">
        <v>110</v>
      </c>
      <c r="C87" s="136" t="s">
        <v>115</v>
      </c>
    </row>
    <row r="88" spans="1:3" ht="16.5" x14ac:dyDescent="0.3">
      <c r="A88" s="57" t="s">
        <v>3</v>
      </c>
      <c r="B88" s="137" t="s">
        <v>110</v>
      </c>
      <c r="C88" s="136" t="s">
        <v>116</v>
      </c>
    </row>
    <row r="89" spans="1:3" ht="16.5" x14ac:dyDescent="0.3">
      <c r="A89" s="57" t="s">
        <v>3</v>
      </c>
      <c r="B89" s="137" t="s">
        <v>110</v>
      </c>
      <c r="C89" s="136" t="s">
        <v>117</v>
      </c>
    </row>
    <row r="90" spans="1:3" ht="16.5" x14ac:dyDescent="0.3">
      <c r="A90" s="57" t="s">
        <v>3</v>
      </c>
      <c r="B90" s="137" t="s">
        <v>110</v>
      </c>
      <c r="C90" s="136" t="s">
        <v>118</v>
      </c>
    </row>
    <row r="91" spans="1:3" ht="16.5" x14ac:dyDescent="0.3">
      <c r="A91" s="57" t="s">
        <v>3</v>
      </c>
      <c r="B91" s="137" t="s">
        <v>119</v>
      </c>
      <c r="C91" s="136" t="s">
        <v>120</v>
      </c>
    </row>
    <row r="92" spans="1:3" ht="16.5" x14ac:dyDescent="0.3">
      <c r="A92" s="57" t="s">
        <v>3</v>
      </c>
      <c r="B92" s="137" t="s">
        <v>119</v>
      </c>
      <c r="C92" s="136" t="s">
        <v>121</v>
      </c>
    </row>
    <row r="93" spans="1:3" ht="16.5" x14ac:dyDescent="0.3">
      <c r="A93" s="57" t="s">
        <v>3</v>
      </c>
      <c r="B93" s="137" t="s">
        <v>119</v>
      </c>
      <c r="C93" s="136" t="s">
        <v>122</v>
      </c>
    </row>
    <row r="94" spans="1:3" ht="16.5" x14ac:dyDescent="0.3">
      <c r="A94" s="57" t="s">
        <v>3</v>
      </c>
      <c r="B94" s="137" t="s">
        <v>119</v>
      </c>
      <c r="C94" s="136" t="s">
        <v>123</v>
      </c>
    </row>
    <row r="95" spans="1:3" ht="16.5" x14ac:dyDescent="0.3">
      <c r="A95" s="57" t="s">
        <v>3</v>
      </c>
      <c r="B95" s="137" t="s">
        <v>124</v>
      </c>
      <c r="C95" s="136" t="s">
        <v>125</v>
      </c>
    </row>
    <row r="96" spans="1:3" ht="16.5" x14ac:dyDescent="0.3">
      <c r="A96" s="57" t="s">
        <v>3</v>
      </c>
      <c r="B96" s="137" t="s">
        <v>124</v>
      </c>
      <c r="C96" s="136" t="s">
        <v>126</v>
      </c>
    </row>
    <row r="97" spans="1:3" ht="16.5" x14ac:dyDescent="0.3">
      <c r="A97" s="57" t="s">
        <v>3</v>
      </c>
      <c r="B97" s="137" t="s">
        <v>124</v>
      </c>
      <c r="C97" s="136" t="s">
        <v>127</v>
      </c>
    </row>
    <row r="98" spans="1:3" ht="16.5" x14ac:dyDescent="0.3">
      <c r="A98" s="57" t="s">
        <v>3</v>
      </c>
      <c r="B98" s="137" t="s">
        <v>128</v>
      </c>
      <c r="C98" s="136" t="s">
        <v>129</v>
      </c>
    </row>
    <row r="99" spans="1:3" ht="16.5" x14ac:dyDescent="0.3">
      <c r="A99" s="57" t="s">
        <v>3</v>
      </c>
      <c r="B99" s="137" t="s">
        <v>128</v>
      </c>
      <c r="C99" s="136" t="s">
        <v>130</v>
      </c>
    </row>
    <row r="100" spans="1:3" ht="16.5" x14ac:dyDescent="0.3">
      <c r="A100" s="57" t="s">
        <v>3</v>
      </c>
      <c r="B100" s="137" t="s">
        <v>128</v>
      </c>
      <c r="C100" s="136" t="s">
        <v>131</v>
      </c>
    </row>
    <row r="101" spans="1:3" ht="16.5" x14ac:dyDescent="0.3">
      <c r="A101" s="57" t="s">
        <v>3</v>
      </c>
      <c r="B101" s="137" t="s">
        <v>128</v>
      </c>
      <c r="C101" s="136" t="s">
        <v>132</v>
      </c>
    </row>
    <row r="102" spans="1:3" ht="16.5" x14ac:dyDescent="0.3">
      <c r="A102" s="57" t="s">
        <v>3</v>
      </c>
      <c r="B102" s="137" t="s">
        <v>128</v>
      </c>
      <c r="C102" s="136" t="s">
        <v>133</v>
      </c>
    </row>
    <row r="103" spans="1:3" ht="16.5" x14ac:dyDescent="0.3">
      <c r="A103" s="57" t="s">
        <v>3</v>
      </c>
      <c r="B103" s="137" t="s">
        <v>134</v>
      </c>
      <c r="C103" s="136" t="s">
        <v>135</v>
      </c>
    </row>
    <row r="104" spans="1:3" ht="16.5" x14ac:dyDescent="0.3">
      <c r="A104" s="57" t="s">
        <v>3</v>
      </c>
      <c r="B104" s="137" t="s">
        <v>134</v>
      </c>
      <c r="C104" s="136" t="s">
        <v>136</v>
      </c>
    </row>
    <row r="105" spans="1:3" ht="16.5" x14ac:dyDescent="0.3">
      <c r="A105" s="57" t="s">
        <v>3</v>
      </c>
      <c r="B105" s="137" t="s">
        <v>137</v>
      </c>
      <c r="C105" s="136" t="s">
        <v>138</v>
      </c>
    </row>
    <row r="106" spans="1:3" ht="16.5" x14ac:dyDescent="0.3">
      <c r="A106" s="57" t="s">
        <v>3</v>
      </c>
      <c r="B106" s="137" t="s">
        <v>139</v>
      </c>
      <c r="C106" s="136" t="s">
        <v>140</v>
      </c>
    </row>
    <row r="107" spans="1:3" ht="16.5" x14ac:dyDescent="0.3">
      <c r="A107" s="57" t="s">
        <v>3</v>
      </c>
      <c r="B107" s="137" t="s">
        <v>141</v>
      </c>
      <c r="C107" s="136" t="s">
        <v>142</v>
      </c>
    </row>
    <row r="108" spans="1:3" ht="17.25" thickBot="1" x14ac:dyDescent="0.35">
      <c r="A108" s="57" t="s">
        <v>3</v>
      </c>
      <c r="B108" s="137" t="s">
        <v>141</v>
      </c>
      <c r="C108" s="138" t="s">
        <v>143</v>
      </c>
    </row>
    <row r="109" spans="1:3" ht="16.5" x14ac:dyDescent="0.3">
      <c r="A109" s="57" t="s">
        <v>553</v>
      </c>
      <c r="B109" s="137" t="s">
        <v>554</v>
      </c>
      <c r="C109" s="134" t="s">
        <v>555</v>
      </c>
    </row>
    <row r="110" spans="1:3" ht="16.5" x14ac:dyDescent="0.3">
      <c r="A110" s="57" t="s">
        <v>553</v>
      </c>
      <c r="B110" s="137" t="s">
        <v>554</v>
      </c>
      <c r="C110" s="136" t="s">
        <v>556</v>
      </c>
    </row>
    <row r="111" spans="1:3" ht="16.5" x14ac:dyDescent="0.3">
      <c r="A111" s="57" t="s">
        <v>553</v>
      </c>
      <c r="B111" s="137" t="s">
        <v>554</v>
      </c>
      <c r="C111" s="136" t="s">
        <v>557</v>
      </c>
    </row>
    <row r="112" spans="1:3" ht="16.5" x14ac:dyDescent="0.3">
      <c r="A112" s="57" t="s">
        <v>553</v>
      </c>
      <c r="B112" s="137" t="s">
        <v>554</v>
      </c>
      <c r="C112" s="136" t="s">
        <v>558</v>
      </c>
    </row>
    <row r="113" spans="1:3" ht="16.5" x14ac:dyDescent="0.3">
      <c r="A113" s="57" t="s">
        <v>553</v>
      </c>
      <c r="B113" s="137" t="s">
        <v>554</v>
      </c>
      <c r="C113" s="136" t="s">
        <v>559</v>
      </c>
    </row>
    <row r="114" spans="1:3" ht="16.5" x14ac:dyDescent="0.3">
      <c r="A114" s="57" t="s">
        <v>553</v>
      </c>
      <c r="B114" s="137" t="s">
        <v>554</v>
      </c>
      <c r="C114" s="136" t="s">
        <v>560</v>
      </c>
    </row>
    <row r="115" spans="1:3" ht="16.5" x14ac:dyDescent="0.3">
      <c r="A115" s="57" t="s">
        <v>553</v>
      </c>
      <c r="B115" s="137" t="s">
        <v>554</v>
      </c>
      <c r="C115" s="136" t="s">
        <v>561</v>
      </c>
    </row>
    <row r="116" spans="1:3" ht="16.5" x14ac:dyDescent="0.3">
      <c r="A116" s="57" t="s">
        <v>553</v>
      </c>
      <c r="B116" s="137" t="s">
        <v>554</v>
      </c>
      <c r="C116" s="136" t="s">
        <v>562</v>
      </c>
    </row>
    <row r="117" spans="1:3" ht="16.5" x14ac:dyDescent="0.3">
      <c r="A117" s="57" t="s">
        <v>553</v>
      </c>
      <c r="B117" s="137" t="s">
        <v>554</v>
      </c>
      <c r="C117" s="136" t="s">
        <v>563</v>
      </c>
    </row>
    <row r="118" spans="1:3" ht="16.5" x14ac:dyDescent="0.3">
      <c r="A118" s="57" t="s">
        <v>553</v>
      </c>
      <c r="B118" s="137" t="s">
        <v>554</v>
      </c>
      <c r="C118" s="136" t="s">
        <v>564</v>
      </c>
    </row>
    <row r="119" spans="1:3" ht="16.5" x14ac:dyDescent="0.3">
      <c r="A119" s="57" t="s">
        <v>553</v>
      </c>
      <c r="B119" s="137" t="s">
        <v>554</v>
      </c>
      <c r="C119" s="136" t="s">
        <v>565</v>
      </c>
    </row>
    <row r="120" spans="1:3" ht="16.5" x14ac:dyDescent="0.3">
      <c r="A120" s="57" t="s">
        <v>553</v>
      </c>
      <c r="B120" s="137" t="s">
        <v>566</v>
      </c>
      <c r="C120" s="136" t="s">
        <v>567</v>
      </c>
    </row>
    <row r="121" spans="1:3" ht="16.5" x14ac:dyDescent="0.3">
      <c r="A121" s="57" t="s">
        <v>553</v>
      </c>
      <c r="B121" s="137" t="s">
        <v>566</v>
      </c>
      <c r="C121" s="136" t="s">
        <v>568</v>
      </c>
    </row>
    <row r="122" spans="1:3" ht="16.5" x14ac:dyDescent="0.3">
      <c r="A122" s="57" t="s">
        <v>553</v>
      </c>
      <c r="B122" s="137" t="s">
        <v>566</v>
      </c>
      <c r="C122" s="136" t="s">
        <v>569</v>
      </c>
    </row>
    <row r="123" spans="1:3" ht="16.5" x14ac:dyDescent="0.3">
      <c r="A123" s="57" t="s">
        <v>553</v>
      </c>
      <c r="B123" s="137" t="s">
        <v>570</v>
      </c>
      <c r="C123" s="136" t="s">
        <v>571</v>
      </c>
    </row>
    <row r="124" spans="1:3" ht="16.5" x14ac:dyDescent="0.3">
      <c r="A124" s="57" t="s">
        <v>553</v>
      </c>
      <c r="B124" s="137" t="s">
        <v>570</v>
      </c>
      <c r="C124" s="136" t="s">
        <v>572</v>
      </c>
    </row>
    <row r="125" spans="1:3" ht="16.5" x14ac:dyDescent="0.3">
      <c r="A125" s="57" t="s">
        <v>553</v>
      </c>
      <c r="B125" s="137" t="s">
        <v>570</v>
      </c>
      <c r="C125" s="136" t="s">
        <v>573</v>
      </c>
    </row>
    <row r="126" spans="1:3" ht="16.5" x14ac:dyDescent="0.3">
      <c r="A126" s="57" t="s">
        <v>553</v>
      </c>
      <c r="B126" s="137" t="s">
        <v>570</v>
      </c>
      <c r="C126" s="136" t="s">
        <v>574</v>
      </c>
    </row>
    <row r="127" spans="1:3" ht="16.5" x14ac:dyDescent="0.3">
      <c r="A127" s="57" t="s">
        <v>553</v>
      </c>
      <c r="B127" s="137" t="s">
        <v>570</v>
      </c>
      <c r="C127" s="136" t="s">
        <v>575</v>
      </c>
    </row>
    <row r="128" spans="1:3" ht="16.5" x14ac:dyDescent="0.3">
      <c r="A128" s="57" t="s">
        <v>553</v>
      </c>
      <c r="B128" s="137" t="s">
        <v>570</v>
      </c>
      <c r="C128" s="136" t="s">
        <v>576</v>
      </c>
    </row>
    <row r="129" spans="1:3" ht="16.5" x14ac:dyDescent="0.3">
      <c r="A129" s="57" t="s">
        <v>553</v>
      </c>
      <c r="B129" s="137" t="s">
        <v>570</v>
      </c>
      <c r="C129" s="136" t="s">
        <v>577</v>
      </c>
    </row>
    <row r="130" spans="1:3" ht="16.5" x14ac:dyDescent="0.3">
      <c r="A130" s="57" t="s">
        <v>553</v>
      </c>
      <c r="B130" s="137" t="s">
        <v>570</v>
      </c>
      <c r="C130" s="136" t="s">
        <v>578</v>
      </c>
    </row>
    <row r="131" spans="1:3" ht="16.5" x14ac:dyDescent="0.3">
      <c r="A131" s="57" t="s">
        <v>553</v>
      </c>
      <c r="B131" s="137" t="s">
        <v>579</v>
      </c>
      <c r="C131" s="136" t="s">
        <v>580</v>
      </c>
    </row>
    <row r="132" spans="1:3" ht="16.5" x14ac:dyDescent="0.3">
      <c r="A132" s="57" t="s">
        <v>553</v>
      </c>
      <c r="B132" s="137" t="s">
        <v>579</v>
      </c>
      <c r="C132" s="136" t="s">
        <v>581</v>
      </c>
    </row>
    <row r="133" spans="1:3" ht="16.5" x14ac:dyDescent="0.3">
      <c r="A133" s="57" t="s">
        <v>553</v>
      </c>
      <c r="B133" s="137" t="s">
        <v>579</v>
      </c>
      <c r="C133" s="136" t="s">
        <v>582</v>
      </c>
    </row>
    <row r="134" spans="1:3" ht="16.5" x14ac:dyDescent="0.3">
      <c r="A134" s="57" t="s">
        <v>553</v>
      </c>
      <c r="B134" s="137" t="s">
        <v>579</v>
      </c>
      <c r="C134" s="136" t="s">
        <v>583</v>
      </c>
    </row>
    <row r="135" spans="1:3" ht="16.5" x14ac:dyDescent="0.3">
      <c r="A135" s="57" t="s">
        <v>553</v>
      </c>
      <c r="B135" s="137" t="s">
        <v>584</v>
      </c>
      <c r="C135" s="136" t="s">
        <v>585</v>
      </c>
    </row>
    <row r="136" spans="1:3" ht="16.5" x14ac:dyDescent="0.3">
      <c r="A136" s="57" t="s">
        <v>553</v>
      </c>
      <c r="B136" s="137" t="s">
        <v>584</v>
      </c>
      <c r="C136" s="136" t="s">
        <v>586</v>
      </c>
    </row>
    <row r="137" spans="1:3" ht="16.5" x14ac:dyDescent="0.3">
      <c r="A137" s="57" t="s">
        <v>553</v>
      </c>
      <c r="B137" s="137" t="s">
        <v>587</v>
      </c>
      <c r="C137" s="136" t="s">
        <v>588</v>
      </c>
    </row>
    <row r="138" spans="1:3" ht="16.5" x14ac:dyDescent="0.3">
      <c r="A138" s="57" t="s">
        <v>553</v>
      </c>
      <c r="B138" s="137" t="s">
        <v>587</v>
      </c>
      <c r="C138" s="136" t="s">
        <v>589</v>
      </c>
    </row>
    <row r="139" spans="1:3" ht="16.5" x14ac:dyDescent="0.3">
      <c r="A139" s="57" t="s">
        <v>553</v>
      </c>
      <c r="B139" s="137" t="s">
        <v>590</v>
      </c>
      <c r="C139" s="136" t="s">
        <v>591</v>
      </c>
    </row>
    <row r="140" spans="1:3" ht="16.5" x14ac:dyDescent="0.3">
      <c r="A140" s="57" t="s">
        <v>553</v>
      </c>
      <c r="B140" s="137" t="s">
        <v>590</v>
      </c>
      <c r="C140" s="136" t="s">
        <v>592</v>
      </c>
    </row>
    <row r="141" spans="1:3" ht="16.5" x14ac:dyDescent="0.3">
      <c r="A141" s="57" t="s">
        <v>553</v>
      </c>
      <c r="B141" s="137" t="s">
        <v>593</v>
      </c>
      <c r="C141" s="136" t="s">
        <v>594</v>
      </c>
    </row>
    <row r="142" spans="1:3" ht="16.5" x14ac:dyDescent="0.3">
      <c r="A142" s="57" t="s">
        <v>553</v>
      </c>
      <c r="B142" s="137" t="s">
        <v>593</v>
      </c>
      <c r="C142" s="136" t="s">
        <v>595</v>
      </c>
    </row>
    <row r="143" spans="1:3" ht="16.5" x14ac:dyDescent="0.3">
      <c r="A143" s="57" t="s">
        <v>553</v>
      </c>
      <c r="B143" s="137" t="s">
        <v>593</v>
      </c>
      <c r="C143" s="136" t="s">
        <v>596</v>
      </c>
    </row>
    <row r="144" spans="1:3" ht="16.5" x14ac:dyDescent="0.3">
      <c r="A144" s="57" t="s">
        <v>553</v>
      </c>
      <c r="B144" s="137" t="s">
        <v>597</v>
      </c>
      <c r="C144" s="136" t="s">
        <v>598</v>
      </c>
    </row>
    <row r="145" spans="1:3" ht="16.5" x14ac:dyDescent="0.3">
      <c r="A145" s="57" t="s">
        <v>553</v>
      </c>
      <c r="B145" s="137" t="s">
        <v>599</v>
      </c>
      <c r="C145" s="136" t="s">
        <v>600</v>
      </c>
    </row>
    <row r="146" spans="1:3" ht="16.5" x14ac:dyDescent="0.3">
      <c r="A146" s="57" t="s">
        <v>553</v>
      </c>
      <c r="B146" s="137" t="s">
        <v>599</v>
      </c>
      <c r="C146" s="136" t="s">
        <v>601</v>
      </c>
    </row>
    <row r="147" spans="1:3" ht="16.5" x14ac:dyDescent="0.3">
      <c r="A147" s="57" t="s">
        <v>553</v>
      </c>
      <c r="B147" s="137" t="s">
        <v>599</v>
      </c>
      <c r="C147" s="136" t="s">
        <v>602</v>
      </c>
    </row>
    <row r="148" spans="1:3" ht="16.5" x14ac:dyDescent="0.3">
      <c r="A148" s="57" t="s">
        <v>553</v>
      </c>
      <c r="B148" s="137" t="s">
        <v>599</v>
      </c>
      <c r="C148" s="136" t="s">
        <v>603</v>
      </c>
    </row>
    <row r="149" spans="1:3" ht="16.5" x14ac:dyDescent="0.3">
      <c r="A149" s="57" t="s">
        <v>553</v>
      </c>
      <c r="B149" s="137" t="s">
        <v>599</v>
      </c>
      <c r="C149" s="136" t="s">
        <v>604</v>
      </c>
    </row>
    <row r="150" spans="1:3" ht="16.5" x14ac:dyDescent="0.3">
      <c r="A150" s="57" t="s">
        <v>553</v>
      </c>
      <c r="B150" s="137" t="s">
        <v>599</v>
      </c>
      <c r="C150" s="136" t="s">
        <v>605</v>
      </c>
    </row>
    <row r="151" spans="1:3" ht="16.5" x14ac:dyDescent="0.3">
      <c r="A151" s="57" t="s">
        <v>553</v>
      </c>
      <c r="B151" s="137" t="s">
        <v>599</v>
      </c>
      <c r="C151" s="136" t="s">
        <v>606</v>
      </c>
    </row>
    <row r="152" spans="1:3" ht="16.5" x14ac:dyDescent="0.3">
      <c r="A152" s="57" t="s">
        <v>553</v>
      </c>
      <c r="B152" s="137" t="s">
        <v>599</v>
      </c>
      <c r="C152" s="136" t="s">
        <v>607</v>
      </c>
    </row>
    <row r="153" spans="1:3" ht="16.5" x14ac:dyDescent="0.3">
      <c r="A153" s="57" t="s">
        <v>553</v>
      </c>
      <c r="B153" s="137" t="s">
        <v>608</v>
      </c>
      <c r="C153" s="136" t="s">
        <v>609</v>
      </c>
    </row>
    <row r="154" spans="1:3" ht="16.5" x14ac:dyDescent="0.3">
      <c r="A154" s="57" t="s">
        <v>553</v>
      </c>
      <c r="B154" s="137" t="s">
        <v>608</v>
      </c>
      <c r="C154" s="136" t="s">
        <v>610</v>
      </c>
    </row>
    <row r="155" spans="1:3" ht="16.5" x14ac:dyDescent="0.3">
      <c r="A155" s="57" t="s">
        <v>553</v>
      </c>
      <c r="B155" s="137" t="s">
        <v>608</v>
      </c>
      <c r="C155" s="136" t="s">
        <v>611</v>
      </c>
    </row>
    <row r="156" spans="1:3" ht="16.5" x14ac:dyDescent="0.3">
      <c r="A156" s="57" t="s">
        <v>553</v>
      </c>
      <c r="B156" s="137" t="s">
        <v>608</v>
      </c>
      <c r="C156" s="136" t="s">
        <v>612</v>
      </c>
    </row>
    <row r="157" spans="1:3" ht="16.5" x14ac:dyDescent="0.3">
      <c r="A157" s="57" t="s">
        <v>553</v>
      </c>
      <c r="B157" s="137" t="s">
        <v>613</v>
      </c>
      <c r="C157" s="136" t="s">
        <v>614</v>
      </c>
    </row>
    <row r="158" spans="1:3" ht="16.5" x14ac:dyDescent="0.3">
      <c r="A158" s="57" t="s">
        <v>553</v>
      </c>
      <c r="B158" s="137" t="s">
        <v>615</v>
      </c>
      <c r="C158" s="136">
        <v>2333</v>
      </c>
    </row>
    <row r="159" spans="1:3" ht="16.5" x14ac:dyDescent="0.3">
      <c r="A159" s="57" t="s">
        <v>553</v>
      </c>
      <c r="B159" s="137" t="s">
        <v>615</v>
      </c>
      <c r="C159" s="136" t="s">
        <v>616</v>
      </c>
    </row>
    <row r="160" spans="1:3" ht="16.5" x14ac:dyDescent="0.3">
      <c r="A160" s="57" t="s">
        <v>553</v>
      </c>
      <c r="B160" s="137" t="s">
        <v>615</v>
      </c>
      <c r="C160" s="136" t="s">
        <v>617</v>
      </c>
    </row>
    <row r="161" spans="1:3" ht="16.5" x14ac:dyDescent="0.3">
      <c r="A161" s="57" t="s">
        <v>553</v>
      </c>
      <c r="B161" s="137" t="s">
        <v>615</v>
      </c>
      <c r="C161" s="136" t="s">
        <v>618</v>
      </c>
    </row>
    <row r="162" spans="1:3" ht="16.5" x14ac:dyDescent="0.3">
      <c r="A162" s="57" t="s">
        <v>553</v>
      </c>
      <c r="B162" s="137" t="s">
        <v>615</v>
      </c>
      <c r="C162" s="136" t="s">
        <v>619</v>
      </c>
    </row>
    <row r="163" spans="1:3" ht="16.5" x14ac:dyDescent="0.3">
      <c r="A163" s="57" t="s">
        <v>553</v>
      </c>
      <c r="B163" s="137" t="s">
        <v>615</v>
      </c>
      <c r="C163" s="136" t="s">
        <v>620</v>
      </c>
    </row>
    <row r="164" spans="1:3" ht="16.5" x14ac:dyDescent="0.3">
      <c r="A164" s="57" t="s">
        <v>553</v>
      </c>
      <c r="B164" s="137" t="s">
        <v>615</v>
      </c>
      <c r="C164" s="136" t="s">
        <v>621</v>
      </c>
    </row>
    <row r="165" spans="1:3" ht="16.5" x14ac:dyDescent="0.3">
      <c r="A165" s="57" t="s">
        <v>553</v>
      </c>
      <c r="B165" s="137" t="s">
        <v>622</v>
      </c>
      <c r="C165" s="136" t="s">
        <v>623</v>
      </c>
    </row>
    <row r="166" spans="1:3" ht="16.5" x14ac:dyDescent="0.3">
      <c r="A166" s="57" t="s">
        <v>553</v>
      </c>
      <c r="B166" s="137" t="s">
        <v>622</v>
      </c>
      <c r="C166" s="136" t="s">
        <v>624</v>
      </c>
    </row>
    <row r="167" spans="1:3" ht="16.5" x14ac:dyDescent="0.3">
      <c r="A167" s="57" t="s">
        <v>553</v>
      </c>
      <c r="B167" s="137" t="s">
        <v>625</v>
      </c>
      <c r="C167" s="136" t="s">
        <v>626</v>
      </c>
    </row>
    <row r="168" spans="1:3" s="141" customFormat="1" ht="16.5" x14ac:dyDescent="0.3">
      <c r="A168" s="57" t="s">
        <v>1319</v>
      </c>
      <c r="B168" s="137" t="s">
        <v>625</v>
      </c>
      <c r="C168" s="136" t="s">
        <v>1320</v>
      </c>
    </row>
    <row r="169" spans="1:3" ht="16.5" x14ac:dyDescent="0.3">
      <c r="A169" s="57" t="s">
        <v>553</v>
      </c>
      <c r="B169" s="137" t="s">
        <v>627</v>
      </c>
      <c r="C169" s="136" t="s">
        <v>628</v>
      </c>
    </row>
    <row r="170" spans="1:3" ht="16.5" x14ac:dyDescent="0.3">
      <c r="A170" s="57" t="s">
        <v>553</v>
      </c>
      <c r="B170" s="137" t="s">
        <v>1266</v>
      </c>
      <c r="C170" s="136" t="s">
        <v>630</v>
      </c>
    </row>
    <row r="171" spans="1:3" ht="16.5" x14ac:dyDescent="0.3">
      <c r="A171" s="57" t="s">
        <v>553</v>
      </c>
      <c r="B171" s="137" t="s">
        <v>1266</v>
      </c>
      <c r="C171" s="136" t="s">
        <v>631</v>
      </c>
    </row>
    <row r="172" spans="1:3" ht="16.5" x14ac:dyDescent="0.3">
      <c r="A172" s="57" t="s">
        <v>553</v>
      </c>
      <c r="B172" s="137" t="s">
        <v>1266</v>
      </c>
      <c r="C172" s="136" t="s">
        <v>632</v>
      </c>
    </row>
    <row r="173" spans="1:3" ht="16.5" x14ac:dyDescent="0.3">
      <c r="A173" s="57" t="s">
        <v>553</v>
      </c>
      <c r="B173" s="137" t="s">
        <v>633</v>
      </c>
      <c r="C173" s="136" t="s">
        <v>634</v>
      </c>
    </row>
    <row r="174" spans="1:3" ht="16.5" x14ac:dyDescent="0.3">
      <c r="A174" s="57" t="s">
        <v>553</v>
      </c>
      <c r="B174" s="137" t="s">
        <v>633</v>
      </c>
      <c r="C174" s="136" t="s">
        <v>635</v>
      </c>
    </row>
    <row r="175" spans="1:3" ht="16.5" x14ac:dyDescent="0.3">
      <c r="A175" s="57" t="s">
        <v>553</v>
      </c>
      <c r="B175" s="137" t="s">
        <v>633</v>
      </c>
      <c r="C175" s="136" t="s">
        <v>636</v>
      </c>
    </row>
    <row r="176" spans="1:3" ht="16.5" x14ac:dyDescent="0.3">
      <c r="A176" s="57" t="s">
        <v>553</v>
      </c>
      <c r="B176" s="137" t="s">
        <v>633</v>
      </c>
      <c r="C176" s="136" t="s">
        <v>637</v>
      </c>
    </row>
    <row r="177" spans="1:3" ht="16.5" x14ac:dyDescent="0.3">
      <c r="A177" s="57" t="s">
        <v>553</v>
      </c>
      <c r="B177" s="137" t="s">
        <v>633</v>
      </c>
      <c r="C177" s="136" t="s">
        <v>638</v>
      </c>
    </row>
    <row r="178" spans="1:3" ht="16.5" x14ac:dyDescent="0.3">
      <c r="A178" s="57" t="s">
        <v>553</v>
      </c>
      <c r="B178" s="137" t="s">
        <v>639</v>
      </c>
      <c r="C178" s="136" t="s">
        <v>640</v>
      </c>
    </row>
    <row r="179" spans="1:3" ht="16.5" x14ac:dyDescent="0.3">
      <c r="A179" s="57" t="s">
        <v>553</v>
      </c>
      <c r="B179" s="137" t="s">
        <v>639</v>
      </c>
      <c r="C179" s="136" t="s">
        <v>641</v>
      </c>
    </row>
    <row r="180" spans="1:3" ht="16.5" x14ac:dyDescent="0.3">
      <c r="A180" s="57" t="s">
        <v>553</v>
      </c>
      <c r="B180" s="137" t="s">
        <v>639</v>
      </c>
      <c r="C180" s="136" t="s">
        <v>642</v>
      </c>
    </row>
    <row r="181" spans="1:3" ht="16.5" x14ac:dyDescent="0.3">
      <c r="A181" s="57" t="s">
        <v>553</v>
      </c>
      <c r="B181" s="137" t="s">
        <v>639</v>
      </c>
      <c r="C181" s="136" t="s">
        <v>643</v>
      </c>
    </row>
    <row r="182" spans="1:3" ht="16.5" x14ac:dyDescent="0.3">
      <c r="A182" s="57" t="s">
        <v>553</v>
      </c>
      <c r="B182" s="137" t="s">
        <v>639</v>
      </c>
      <c r="C182" s="136" t="s">
        <v>644</v>
      </c>
    </row>
    <row r="183" spans="1:3" ht="16.5" x14ac:dyDescent="0.3">
      <c r="A183" s="57" t="s">
        <v>553</v>
      </c>
      <c r="B183" s="137" t="s">
        <v>645</v>
      </c>
      <c r="C183" s="136" t="s">
        <v>646</v>
      </c>
    </row>
    <row r="184" spans="1:3" ht="16.5" x14ac:dyDescent="0.3">
      <c r="A184" s="57" t="s">
        <v>553</v>
      </c>
      <c r="B184" s="137" t="s">
        <v>645</v>
      </c>
      <c r="C184" s="136" t="s">
        <v>647</v>
      </c>
    </row>
    <row r="185" spans="1:3" ht="16.5" x14ac:dyDescent="0.3">
      <c r="A185" s="57" t="s">
        <v>553</v>
      </c>
      <c r="B185" s="137" t="s">
        <v>648</v>
      </c>
      <c r="C185" s="136" t="s">
        <v>649</v>
      </c>
    </row>
    <row r="186" spans="1:3" ht="16.5" x14ac:dyDescent="0.3">
      <c r="A186" s="57" t="s">
        <v>553</v>
      </c>
      <c r="B186" s="137" t="s">
        <v>650</v>
      </c>
      <c r="C186" s="136" t="s">
        <v>651</v>
      </c>
    </row>
    <row r="187" spans="1:3" ht="16.5" x14ac:dyDescent="0.3">
      <c r="A187" s="57" t="s">
        <v>553</v>
      </c>
      <c r="B187" s="137" t="s">
        <v>652</v>
      </c>
      <c r="C187" s="136" t="s">
        <v>653</v>
      </c>
    </row>
    <row r="188" spans="1:3" ht="16.5" x14ac:dyDescent="0.3">
      <c r="A188" s="57" t="s">
        <v>553</v>
      </c>
      <c r="B188" s="137" t="s">
        <v>652</v>
      </c>
      <c r="C188" s="136" t="s">
        <v>654</v>
      </c>
    </row>
    <row r="189" spans="1:3" ht="16.5" x14ac:dyDescent="0.3">
      <c r="A189" s="57" t="s">
        <v>553</v>
      </c>
      <c r="B189" s="137" t="s">
        <v>652</v>
      </c>
      <c r="C189" s="136" t="s">
        <v>655</v>
      </c>
    </row>
    <row r="190" spans="1:3" ht="16.5" x14ac:dyDescent="0.3">
      <c r="A190" s="57" t="s">
        <v>553</v>
      </c>
      <c r="B190" s="137" t="s">
        <v>652</v>
      </c>
      <c r="C190" s="136" t="s">
        <v>656</v>
      </c>
    </row>
    <row r="191" spans="1:3" ht="16.5" x14ac:dyDescent="0.3">
      <c r="A191" s="57" t="s">
        <v>553</v>
      </c>
      <c r="B191" s="137" t="s">
        <v>652</v>
      </c>
      <c r="C191" s="136" t="s">
        <v>657</v>
      </c>
    </row>
    <row r="192" spans="1:3" ht="16.5" x14ac:dyDescent="0.3">
      <c r="A192" s="57" t="s">
        <v>553</v>
      </c>
      <c r="B192" s="137" t="s">
        <v>652</v>
      </c>
      <c r="C192" s="136" t="s">
        <v>658</v>
      </c>
    </row>
    <row r="193" spans="1:3" ht="16.5" x14ac:dyDescent="0.3">
      <c r="A193" s="57" t="s">
        <v>553</v>
      </c>
      <c r="B193" s="137" t="s">
        <v>659</v>
      </c>
      <c r="C193" s="136" t="s">
        <v>660</v>
      </c>
    </row>
    <row r="194" spans="1:3" ht="16.5" x14ac:dyDescent="0.3">
      <c r="A194" s="57" t="s">
        <v>553</v>
      </c>
      <c r="B194" s="137" t="s">
        <v>659</v>
      </c>
      <c r="C194" s="136" t="s">
        <v>661</v>
      </c>
    </row>
    <row r="195" spans="1:3" ht="16.5" x14ac:dyDescent="0.3">
      <c r="A195" s="57" t="s">
        <v>553</v>
      </c>
      <c r="B195" s="137" t="s">
        <v>659</v>
      </c>
      <c r="C195" s="136" t="s">
        <v>662</v>
      </c>
    </row>
    <row r="196" spans="1:3" ht="16.5" x14ac:dyDescent="0.3">
      <c r="A196" s="57" t="s">
        <v>553</v>
      </c>
      <c r="B196" s="137" t="s">
        <v>663</v>
      </c>
      <c r="C196" s="136" t="s">
        <v>664</v>
      </c>
    </row>
    <row r="197" spans="1:3" ht="16.5" x14ac:dyDescent="0.3">
      <c r="A197" s="57" t="s">
        <v>553</v>
      </c>
      <c r="B197" s="137" t="s">
        <v>665</v>
      </c>
      <c r="C197" s="136" t="s">
        <v>666</v>
      </c>
    </row>
    <row r="198" spans="1:3" ht="16.5" x14ac:dyDescent="0.3">
      <c r="A198" s="57" t="s">
        <v>553</v>
      </c>
      <c r="B198" s="137" t="s">
        <v>665</v>
      </c>
      <c r="C198" s="136" t="s">
        <v>1321</v>
      </c>
    </row>
    <row r="199" spans="1:3" ht="16.5" x14ac:dyDescent="0.3">
      <c r="A199" s="57" t="s">
        <v>553</v>
      </c>
      <c r="B199" s="137" t="s">
        <v>665</v>
      </c>
      <c r="C199" s="136" t="s">
        <v>668</v>
      </c>
    </row>
    <row r="200" spans="1:3" ht="16.5" x14ac:dyDescent="0.3">
      <c r="A200" s="57" t="s">
        <v>553</v>
      </c>
      <c r="B200" s="137" t="s">
        <v>669</v>
      </c>
      <c r="C200" s="136" t="s">
        <v>670</v>
      </c>
    </row>
    <row r="201" spans="1:3" ht="16.5" x14ac:dyDescent="0.3">
      <c r="A201" s="57" t="s">
        <v>553</v>
      </c>
      <c r="B201" s="137" t="s">
        <v>669</v>
      </c>
      <c r="C201" s="136" t="s">
        <v>671</v>
      </c>
    </row>
    <row r="202" spans="1:3" ht="16.5" x14ac:dyDescent="0.3">
      <c r="A202" s="57" t="s">
        <v>553</v>
      </c>
      <c r="B202" s="137" t="s">
        <v>672</v>
      </c>
      <c r="C202" s="136" t="s">
        <v>673</v>
      </c>
    </row>
    <row r="203" spans="1:3" ht="16.5" x14ac:dyDescent="0.3">
      <c r="A203" s="57" t="s">
        <v>553</v>
      </c>
      <c r="B203" s="137" t="s">
        <v>672</v>
      </c>
      <c r="C203" s="136" t="s">
        <v>674</v>
      </c>
    </row>
    <row r="204" spans="1:3" ht="16.5" x14ac:dyDescent="0.3">
      <c r="A204" s="57" t="s">
        <v>553</v>
      </c>
      <c r="B204" s="137" t="s">
        <v>675</v>
      </c>
      <c r="C204" s="136" t="s">
        <v>676</v>
      </c>
    </row>
    <row r="205" spans="1:3" ht="16.5" x14ac:dyDescent="0.3">
      <c r="A205" s="57" t="s">
        <v>553</v>
      </c>
      <c r="B205" s="137" t="s">
        <v>675</v>
      </c>
      <c r="C205" s="136" t="s">
        <v>677</v>
      </c>
    </row>
    <row r="206" spans="1:3" ht="16.5" x14ac:dyDescent="0.3">
      <c r="A206" s="57" t="s">
        <v>553</v>
      </c>
      <c r="B206" s="137" t="s">
        <v>675</v>
      </c>
      <c r="C206" s="136" t="s">
        <v>678</v>
      </c>
    </row>
    <row r="207" spans="1:3" ht="16.5" x14ac:dyDescent="0.3">
      <c r="A207" s="57" t="s">
        <v>553</v>
      </c>
      <c r="B207" s="137" t="s">
        <v>675</v>
      </c>
      <c r="C207" s="136" t="s">
        <v>679</v>
      </c>
    </row>
    <row r="208" spans="1:3" ht="16.5" x14ac:dyDescent="0.3">
      <c r="A208" s="57" t="s">
        <v>553</v>
      </c>
      <c r="B208" s="137" t="s">
        <v>675</v>
      </c>
      <c r="C208" s="136" t="s">
        <v>680</v>
      </c>
    </row>
    <row r="209" spans="1:3" ht="16.5" x14ac:dyDescent="0.3">
      <c r="A209" s="57" t="s">
        <v>553</v>
      </c>
      <c r="B209" s="137" t="s">
        <v>681</v>
      </c>
      <c r="C209" s="136" t="s">
        <v>682</v>
      </c>
    </row>
    <row r="210" spans="1:3" ht="16.5" x14ac:dyDescent="0.3">
      <c r="A210" s="57" t="s">
        <v>553</v>
      </c>
      <c r="B210" s="137" t="s">
        <v>683</v>
      </c>
      <c r="C210" s="136" t="s">
        <v>684</v>
      </c>
    </row>
    <row r="211" spans="1:3" ht="16.5" x14ac:dyDescent="0.3">
      <c r="A211" s="57" t="s">
        <v>553</v>
      </c>
      <c r="B211" s="137" t="s">
        <v>683</v>
      </c>
      <c r="C211" s="136" t="s">
        <v>685</v>
      </c>
    </row>
    <row r="212" spans="1:3" ht="16.5" x14ac:dyDescent="0.3">
      <c r="A212" s="57" t="s">
        <v>553</v>
      </c>
      <c r="B212" s="137" t="s">
        <v>683</v>
      </c>
      <c r="C212" s="136" t="s">
        <v>686</v>
      </c>
    </row>
    <row r="213" spans="1:3" ht="16.5" x14ac:dyDescent="0.3">
      <c r="A213" s="57" t="s">
        <v>553</v>
      </c>
      <c r="B213" s="137" t="s">
        <v>683</v>
      </c>
      <c r="C213" s="136" t="s">
        <v>687</v>
      </c>
    </row>
    <row r="214" spans="1:3" ht="16.5" x14ac:dyDescent="0.3">
      <c r="A214" s="57" t="s">
        <v>553</v>
      </c>
      <c r="B214" s="137" t="s">
        <v>688</v>
      </c>
      <c r="C214" s="136" t="s">
        <v>576</v>
      </c>
    </row>
    <row r="215" spans="1:3" ht="16.5" x14ac:dyDescent="0.3">
      <c r="A215" s="57" t="s">
        <v>553</v>
      </c>
      <c r="B215" s="137" t="s">
        <v>688</v>
      </c>
      <c r="C215" s="136" t="s">
        <v>689</v>
      </c>
    </row>
    <row r="216" spans="1:3" ht="16.5" x14ac:dyDescent="0.3">
      <c r="A216" s="57" t="s">
        <v>553</v>
      </c>
      <c r="B216" s="137" t="s">
        <v>690</v>
      </c>
      <c r="C216" s="136" t="s">
        <v>691</v>
      </c>
    </row>
    <row r="217" spans="1:3" ht="16.5" x14ac:dyDescent="0.3">
      <c r="A217" s="57" t="s">
        <v>553</v>
      </c>
      <c r="B217" s="137" t="s">
        <v>692</v>
      </c>
      <c r="C217" s="136" t="s">
        <v>693</v>
      </c>
    </row>
    <row r="218" spans="1:3" ht="16.5" x14ac:dyDescent="0.3">
      <c r="A218" s="57" t="s">
        <v>553</v>
      </c>
      <c r="B218" s="137" t="s">
        <v>692</v>
      </c>
      <c r="C218" s="136" t="s">
        <v>694</v>
      </c>
    </row>
    <row r="219" spans="1:3" ht="16.5" x14ac:dyDescent="0.3">
      <c r="A219" s="57" t="s">
        <v>553</v>
      </c>
      <c r="B219" s="137" t="s">
        <v>695</v>
      </c>
      <c r="C219" s="136" t="s">
        <v>696</v>
      </c>
    </row>
    <row r="220" spans="1:3" ht="16.5" x14ac:dyDescent="0.3">
      <c r="A220" s="57" t="s">
        <v>553</v>
      </c>
      <c r="B220" s="137" t="s">
        <v>697</v>
      </c>
      <c r="C220" s="136" t="s">
        <v>698</v>
      </c>
    </row>
    <row r="221" spans="1:3" ht="16.5" x14ac:dyDescent="0.3">
      <c r="A221" s="57" t="s">
        <v>553</v>
      </c>
      <c r="B221" s="137" t="s">
        <v>697</v>
      </c>
      <c r="C221" s="136" t="s">
        <v>699</v>
      </c>
    </row>
    <row r="222" spans="1:3" ht="16.5" x14ac:dyDescent="0.3">
      <c r="A222" s="57" t="s">
        <v>553</v>
      </c>
      <c r="B222" s="137" t="s">
        <v>700</v>
      </c>
      <c r="C222" s="136" t="s">
        <v>701</v>
      </c>
    </row>
    <row r="223" spans="1:3" ht="16.5" x14ac:dyDescent="0.3">
      <c r="A223" s="57" t="s">
        <v>553</v>
      </c>
      <c r="B223" s="137" t="s">
        <v>700</v>
      </c>
      <c r="C223" s="136" t="s">
        <v>702</v>
      </c>
    </row>
    <row r="224" spans="1:3" ht="16.5" x14ac:dyDescent="0.3">
      <c r="A224" s="57" t="s">
        <v>553</v>
      </c>
      <c r="B224" s="137" t="s">
        <v>703</v>
      </c>
      <c r="C224" s="136" t="s">
        <v>704</v>
      </c>
    </row>
    <row r="225" spans="1:3" ht="16.5" x14ac:dyDescent="0.3">
      <c r="A225" s="57" t="s">
        <v>553</v>
      </c>
      <c r="B225" s="137" t="s">
        <v>703</v>
      </c>
      <c r="C225" s="136" t="s">
        <v>705</v>
      </c>
    </row>
    <row r="226" spans="1:3" ht="16.5" x14ac:dyDescent="0.3">
      <c r="A226" s="57" t="s">
        <v>553</v>
      </c>
      <c r="B226" s="137" t="s">
        <v>706</v>
      </c>
      <c r="C226" s="136" t="s">
        <v>707</v>
      </c>
    </row>
    <row r="227" spans="1:3" ht="16.5" x14ac:dyDescent="0.3">
      <c r="A227" s="57" t="s">
        <v>553</v>
      </c>
      <c r="B227" s="137" t="s">
        <v>706</v>
      </c>
      <c r="C227" s="136" t="s">
        <v>708</v>
      </c>
    </row>
    <row r="228" spans="1:3" ht="16.5" x14ac:dyDescent="0.3">
      <c r="A228" s="57" t="s">
        <v>553</v>
      </c>
      <c r="B228" s="137" t="s">
        <v>706</v>
      </c>
      <c r="C228" s="136" t="s">
        <v>709</v>
      </c>
    </row>
    <row r="229" spans="1:3" ht="16.5" x14ac:dyDescent="0.3">
      <c r="A229" s="57" t="s">
        <v>553</v>
      </c>
      <c r="B229" s="137" t="s">
        <v>710</v>
      </c>
      <c r="C229" s="136" t="s">
        <v>711</v>
      </c>
    </row>
    <row r="230" spans="1:3" ht="16.5" x14ac:dyDescent="0.3">
      <c r="A230" s="57" t="s">
        <v>553</v>
      </c>
      <c r="B230" s="137" t="s">
        <v>710</v>
      </c>
      <c r="C230" s="136" t="s">
        <v>712</v>
      </c>
    </row>
    <row r="231" spans="1:3" ht="16.5" x14ac:dyDescent="0.3">
      <c r="A231" s="57" t="s">
        <v>553</v>
      </c>
      <c r="B231" s="137" t="s">
        <v>713</v>
      </c>
      <c r="C231" s="136" t="s">
        <v>714</v>
      </c>
    </row>
    <row r="232" spans="1:3" ht="16.5" x14ac:dyDescent="0.3">
      <c r="A232" s="57" t="s">
        <v>553</v>
      </c>
      <c r="B232" s="137" t="s">
        <v>713</v>
      </c>
      <c r="C232" s="136" t="s">
        <v>715</v>
      </c>
    </row>
    <row r="233" spans="1:3" ht="16.5" x14ac:dyDescent="0.3">
      <c r="A233" s="57" t="s">
        <v>553</v>
      </c>
      <c r="B233" s="137" t="s">
        <v>713</v>
      </c>
      <c r="C233" s="136" t="s">
        <v>716</v>
      </c>
    </row>
    <row r="234" spans="1:3" ht="16.5" x14ac:dyDescent="0.3">
      <c r="A234" s="57" t="s">
        <v>553</v>
      </c>
      <c r="B234" s="137" t="s">
        <v>713</v>
      </c>
      <c r="C234" s="136" t="s">
        <v>717</v>
      </c>
    </row>
    <row r="235" spans="1:3" ht="16.5" x14ac:dyDescent="0.3">
      <c r="A235" s="57" t="s">
        <v>553</v>
      </c>
      <c r="B235" s="137" t="s">
        <v>713</v>
      </c>
      <c r="C235" s="136" t="s">
        <v>718</v>
      </c>
    </row>
    <row r="236" spans="1:3" ht="16.5" x14ac:dyDescent="0.3">
      <c r="A236" s="57" t="s">
        <v>553</v>
      </c>
      <c r="B236" s="137" t="s">
        <v>713</v>
      </c>
      <c r="C236" s="136" t="s">
        <v>719</v>
      </c>
    </row>
    <row r="237" spans="1:3" ht="16.5" x14ac:dyDescent="0.3">
      <c r="A237" s="57" t="s">
        <v>553</v>
      </c>
      <c r="B237" s="137" t="s">
        <v>713</v>
      </c>
      <c r="C237" s="136" t="s">
        <v>720</v>
      </c>
    </row>
    <row r="238" spans="1:3" ht="16.5" x14ac:dyDescent="0.3">
      <c r="A238" s="57" t="s">
        <v>553</v>
      </c>
      <c r="B238" s="137" t="s">
        <v>713</v>
      </c>
      <c r="C238" s="136" t="s">
        <v>721</v>
      </c>
    </row>
    <row r="239" spans="1:3" ht="16.5" x14ac:dyDescent="0.3">
      <c r="A239" s="57" t="s">
        <v>553</v>
      </c>
      <c r="B239" s="137" t="s">
        <v>722</v>
      </c>
      <c r="C239" s="136" t="s">
        <v>723</v>
      </c>
    </row>
    <row r="240" spans="1:3" ht="16.5" x14ac:dyDescent="0.3">
      <c r="A240" s="57" t="s">
        <v>553</v>
      </c>
      <c r="B240" s="137" t="s">
        <v>722</v>
      </c>
      <c r="C240" s="136" t="s">
        <v>724</v>
      </c>
    </row>
    <row r="241" spans="1:3" ht="16.5" x14ac:dyDescent="0.3">
      <c r="A241" s="57" t="s">
        <v>553</v>
      </c>
      <c r="B241" s="137" t="s">
        <v>722</v>
      </c>
      <c r="C241" s="136" t="s">
        <v>725</v>
      </c>
    </row>
    <row r="242" spans="1:3" ht="16.5" x14ac:dyDescent="0.3">
      <c r="A242" s="57" t="s">
        <v>553</v>
      </c>
      <c r="B242" s="137" t="s">
        <v>722</v>
      </c>
      <c r="C242" s="136" t="s">
        <v>726</v>
      </c>
    </row>
    <row r="243" spans="1:3" ht="16.5" x14ac:dyDescent="0.3">
      <c r="A243" s="57" t="s">
        <v>553</v>
      </c>
      <c r="B243" s="137" t="s">
        <v>722</v>
      </c>
      <c r="C243" s="136" t="s">
        <v>727</v>
      </c>
    </row>
    <row r="244" spans="1:3" ht="16.5" x14ac:dyDescent="0.3">
      <c r="A244" s="57" t="s">
        <v>553</v>
      </c>
      <c r="B244" s="137" t="s">
        <v>728</v>
      </c>
      <c r="C244" s="136" t="s">
        <v>729</v>
      </c>
    </row>
    <row r="245" spans="1:3" ht="16.5" x14ac:dyDescent="0.3">
      <c r="A245" s="57" t="s">
        <v>553</v>
      </c>
      <c r="B245" s="137" t="s">
        <v>728</v>
      </c>
      <c r="C245" s="136" t="s">
        <v>730</v>
      </c>
    </row>
    <row r="246" spans="1:3" ht="16.5" x14ac:dyDescent="0.3">
      <c r="A246" s="57" t="s">
        <v>553</v>
      </c>
      <c r="B246" s="137" t="s">
        <v>728</v>
      </c>
      <c r="C246" s="136" t="s">
        <v>731</v>
      </c>
    </row>
    <row r="247" spans="1:3" ht="16.5" x14ac:dyDescent="0.3">
      <c r="A247" s="57" t="s">
        <v>553</v>
      </c>
      <c r="B247" s="137" t="s">
        <v>728</v>
      </c>
      <c r="C247" s="136" t="s">
        <v>732</v>
      </c>
    </row>
    <row r="248" spans="1:3" ht="16.5" x14ac:dyDescent="0.3">
      <c r="A248" s="57" t="s">
        <v>553</v>
      </c>
      <c r="B248" s="137" t="s">
        <v>728</v>
      </c>
      <c r="C248" s="136" t="s">
        <v>733</v>
      </c>
    </row>
    <row r="249" spans="1:3" ht="16.5" x14ac:dyDescent="0.3">
      <c r="A249" s="57" t="s">
        <v>553</v>
      </c>
      <c r="B249" s="137" t="s">
        <v>728</v>
      </c>
      <c r="C249" s="136" t="s">
        <v>734</v>
      </c>
    </row>
    <row r="250" spans="1:3" ht="16.5" x14ac:dyDescent="0.3">
      <c r="A250" s="57" t="s">
        <v>553</v>
      </c>
      <c r="B250" s="137" t="s">
        <v>728</v>
      </c>
      <c r="C250" s="139" t="s">
        <v>735</v>
      </c>
    </row>
    <row r="251" spans="1:3" ht="16.5" x14ac:dyDescent="0.3">
      <c r="A251" s="57" t="s">
        <v>148</v>
      </c>
      <c r="B251" s="137" t="s">
        <v>1267</v>
      </c>
      <c r="C251" s="140" t="s">
        <v>150</v>
      </c>
    </row>
    <row r="252" spans="1:3" ht="16.5" x14ac:dyDescent="0.3">
      <c r="A252" s="57" t="s">
        <v>148</v>
      </c>
      <c r="B252" s="137" t="s">
        <v>1267</v>
      </c>
      <c r="C252" s="136" t="s">
        <v>151</v>
      </c>
    </row>
    <row r="253" spans="1:3" ht="16.5" x14ac:dyDescent="0.3">
      <c r="A253" s="57" t="s">
        <v>148</v>
      </c>
      <c r="B253" s="137" t="s">
        <v>1267</v>
      </c>
      <c r="C253" s="136" t="s">
        <v>152</v>
      </c>
    </row>
    <row r="254" spans="1:3" ht="16.5" x14ac:dyDescent="0.3">
      <c r="A254" s="57" t="s">
        <v>148</v>
      </c>
      <c r="B254" s="137" t="s">
        <v>1267</v>
      </c>
      <c r="C254" s="136" t="s">
        <v>153</v>
      </c>
    </row>
    <row r="255" spans="1:3" ht="16.5" x14ac:dyDescent="0.3">
      <c r="A255" s="57" t="s">
        <v>148</v>
      </c>
      <c r="B255" s="137" t="s">
        <v>1267</v>
      </c>
      <c r="C255" s="136" t="s">
        <v>154</v>
      </c>
    </row>
    <row r="256" spans="1:3" ht="16.5" x14ac:dyDescent="0.3">
      <c r="A256" s="57" t="s">
        <v>148</v>
      </c>
      <c r="B256" s="137" t="s">
        <v>1267</v>
      </c>
      <c r="C256" s="136" t="s">
        <v>155</v>
      </c>
    </row>
    <row r="257" spans="1:3" ht="16.5" x14ac:dyDescent="0.3">
      <c r="A257" s="57" t="s">
        <v>148</v>
      </c>
      <c r="B257" s="137" t="s">
        <v>156</v>
      </c>
      <c r="C257" s="136" t="s">
        <v>157</v>
      </c>
    </row>
    <row r="258" spans="1:3" ht="16.5" x14ac:dyDescent="0.3">
      <c r="A258" s="57" t="s">
        <v>148</v>
      </c>
      <c r="B258" s="137" t="s">
        <v>156</v>
      </c>
      <c r="C258" s="136" t="s">
        <v>158</v>
      </c>
    </row>
    <row r="259" spans="1:3" ht="16.5" x14ac:dyDescent="0.3">
      <c r="A259" s="57" t="s">
        <v>148</v>
      </c>
      <c r="B259" s="137" t="s">
        <v>156</v>
      </c>
      <c r="C259" s="136" t="s">
        <v>159</v>
      </c>
    </row>
    <row r="260" spans="1:3" ht="16.5" x14ac:dyDescent="0.3">
      <c r="A260" s="57" t="s">
        <v>148</v>
      </c>
      <c r="B260" s="137" t="s">
        <v>156</v>
      </c>
      <c r="C260" s="136" t="s">
        <v>160</v>
      </c>
    </row>
    <row r="261" spans="1:3" ht="16.5" x14ac:dyDescent="0.3">
      <c r="A261" s="57" t="s">
        <v>148</v>
      </c>
      <c r="B261" s="137" t="s">
        <v>161</v>
      </c>
      <c r="C261" s="136" t="s">
        <v>162</v>
      </c>
    </row>
    <row r="262" spans="1:3" ht="16.5" x14ac:dyDescent="0.3">
      <c r="A262" s="57" t="s">
        <v>148</v>
      </c>
      <c r="B262" s="137" t="s">
        <v>161</v>
      </c>
      <c r="C262" s="136" t="s">
        <v>163</v>
      </c>
    </row>
    <row r="263" spans="1:3" ht="16.5" x14ac:dyDescent="0.3">
      <c r="A263" s="57" t="s">
        <v>148</v>
      </c>
      <c r="B263" s="137" t="s">
        <v>161</v>
      </c>
      <c r="C263" s="136" t="s">
        <v>164</v>
      </c>
    </row>
    <row r="264" spans="1:3" ht="16.5" x14ac:dyDescent="0.3">
      <c r="A264" s="57" t="s">
        <v>148</v>
      </c>
      <c r="B264" s="137" t="s">
        <v>161</v>
      </c>
      <c r="C264" s="136" t="s">
        <v>165</v>
      </c>
    </row>
    <row r="265" spans="1:3" ht="16.5" x14ac:dyDescent="0.3">
      <c r="A265" s="57" t="s">
        <v>148</v>
      </c>
      <c r="B265" s="137" t="s">
        <v>161</v>
      </c>
      <c r="C265" s="136" t="s">
        <v>166</v>
      </c>
    </row>
    <row r="266" spans="1:3" ht="16.5" x14ac:dyDescent="0.3">
      <c r="A266" s="57" t="s">
        <v>148</v>
      </c>
      <c r="B266" s="137" t="s">
        <v>161</v>
      </c>
      <c r="C266" s="136" t="s">
        <v>167</v>
      </c>
    </row>
    <row r="267" spans="1:3" ht="16.5" x14ac:dyDescent="0.3">
      <c r="A267" s="57" t="s">
        <v>148</v>
      </c>
      <c r="B267" s="137" t="s">
        <v>168</v>
      </c>
      <c r="C267" s="136" t="s">
        <v>169</v>
      </c>
    </row>
    <row r="268" spans="1:3" ht="16.5" x14ac:dyDescent="0.3">
      <c r="A268" s="57" t="s">
        <v>148</v>
      </c>
      <c r="B268" s="137" t="s">
        <v>168</v>
      </c>
      <c r="C268" s="136" t="s">
        <v>170</v>
      </c>
    </row>
    <row r="269" spans="1:3" ht="16.5" x14ac:dyDescent="0.3">
      <c r="A269" s="57" t="s">
        <v>148</v>
      </c>
      <c r="B269" s="137" t="s">
        <v>168</v>
      </c>
      <c r="C269" s="136" t="s">
        <v>171</v>
      </c>
    </row>
    <row r="270" spans="1:3" ht="16.5" x14ac:dyDescent="0.3">
      <c r="A270" s="57" t="s">
        <v>148</v>
      </c>
      <c r="B270" s="137" t="s">
        <v>168</v>
      </c>
      <c r="C270" s="136" t="s">
        <v>172</v>
      </c>
    </row>
    <row r="271" spans="1:3" ht="16.5" x14ac:dyDescent="0.3">
      <c r="A271" s="57" t="s">
        <v>148</v>
      </c>
      <c r="B271" s="137" t="s">
        <v>173</v>
      </c>
      <c r="C271" s="136" t="s">
        <v>174</v>
      </c>
    </row>
    <row r="272" spans="1:3" ht="16.5" x14ac:dyDescent="0.3">
      <c r="A272" s="57" t="s">
        <v>148</v>
      </c>
      <c r="B272" s="137" t="s">
        <v>175</v>
      </c>
      <c r="C272" s="136" t="s">
        <v>176</v>
      </c>
    </row>
    <row r="273" spans="1:3" ht="16.5" x14ac:dyDescent="0.3">
      <c r="A273" s="57" t="s">
        <v>148</v>
      </c>
      <c r="B273" s="137" t="s">
        <v>175</v>
      </c>
      <c r="C273" s="136" t="s">
        <v>177</v>
      </c>
    </row>
    <row r="274" spans="1:3" ht="16.5" x14ac:dyDescent="0.3">
      <c r="A274" s="57" t="s">
        <v>148</v>
      </c>
      <c r="B274" s="137" t="s">
        <v>178</v>
      </c>
      <c r="C274" s="136" t="s">
        <v>179</v>
      </c>
    </row>
    <row r="275" spans="1:3" ht="16.5" x14ac:dyDescent="0.3">
      <c r="A275" s="57" t="s">
        <v>148</v>
      </c>
      <c r="B275" s="137" t="s">
        <v>180</v>
      </c>
      <c r="C275" s="136" t="s">
        <v>181</v>
      </c>
    </row>
    <row r="276" spans="1:3" ht="16.5" x14ac:dyDescent="0.3">
      <c r="A276" s="57" t="s">
        <v>148</v>
      </c>
      <c r="B276" s="137" t="s">
        <v>180</v>
      </c>
      <c r="C276" s="136" t="s">
        <v>182</v>
      </c>
    </row>
    <row r="277" spans="1:3" ht="16.5" x14ac:dyDescent="0.3">
      <c r="A277" s="57" t="s">
        <v>148</v>
      </c>
      <c r="B277" s="137" t="s">
        <v>180</v>
      </c>
      <c r="C277" s="136" t="s">
        <v>183</v>
      </c>
    </row>
    <row r="278" spans="1:3" ht="16.5" x14ac:dyDescent="0.3">
      <c r="A278" s="57" t="s">
        <v>148</v>
      </c>
      <c r="B278" s="137" t="s">
        <v>180</v>
      </c>
      <c r="C278" s="136" t="s">
        <v>184</v>
      </c>
    </row>
    <row r="279" spans="1:3" ht="16.5" x14ac:dyDescent="0.3">
      <c r="A279" s="57" t="s">
        <v>148</v>
      </c>
      <c r="B279" s="137" t="s">
        <v>180</v>
      </c>
      <c r="C279" s="136" t="s">
        <v>185</v>
      </c>
    </row>
    <row r="280" spans="1:3" ht="16.5" x14ac:dyDescent="0.3">
      <c r="A280" s="57" t="s">
        <v>148</v>
      </c>
      <c r="B280" s="137" t="s">
        <v>180</v>
      </c>
      <c r="C280" s="136" t="s">
        <v>186</v>
      </c>
    </row>
    <row r="281" spans="1:3" ht="16.5" x14ac:dyDescent="0.3">
      <c r="A281" s="57" t="s">
        <v>148</v>
      </c>
      <c r="B281" s="137" t="s">
        <v>180</v>
      </c>
      <c r="C281" s="136" t="s">
        <v>187</v>
      </c>
    </row>
    <row r="282" spans="1:3" ht="16.5" x14ac:dyDescent="0.3">
      <c r="A282" s="57" t="s">
        <v>148</v>
      </c>
      <c r="B282" s="137" t="s">
        <v>180</v>
      </c>
      <c r="C282" s="136" t="s">
        <v>188</v>
      </c>
    </row>
    <row r="283" spans="1:3" ht="16.5" x14ac:dyDescent="0.3">
      <c r="A283" s="57" t="s">
        <v>148</v>
      </c>
      <c r="B283" s="137" t="s">
        <v>180</v>
      </c>
      <c r="C283" s="136" t="s">
        <v>189</v>
      </c>
    </row>
    <row r="284" spans="1:3" ht="16.5" x14ac:dyDescent="0.3">
      <c r="A284" s="57" t="s">
        <v>148</v>
      </c>
      <c r="B284" s="137" t="s">
        <v>180</v>
      </c>
      <c r="C284" s="136" t="s">
        <v>190</v>
      </c>
    </row>
    <row r="285" spans="1:3" ht="16.5" x14ac:dyDescent="0.3">
      <c r="A285" s="57" t="s">
        <v>148</v>
      </c>
      <c r="B285" s="137" t="s">
        <v>180</v>
      </c>
      <c r="C285" s="136" t="s">
        <v>191</v>
      </c>
    </row>
    <row r="286" spans="1:3" ht="16.5" x14ac:dyDescent="0.3">
      <c r="A286" s="57" t="s">
        <v>148</v>
      </c>
      <c r="B286" s="137" t="s">
        <v>180</v>
      </c>
      <c r="C286" s="136" t="s">
        <v>192</v>
      </c>
    </row>
    <row r="287" spans="1:3" ht="16.5" x14ac:dyDescent="0.3">
      <c r="A287" s="57" t="s">
        <v>148</v>
      </c>
      <c r="B287" s="137" t="s">
        <v>180</v>
      </c>
      <c r="C287" s="136" t="s">
        <v>193</v>
      </c>
    </row>
    <row r="288" spans="1:3" ht="16.5" x14ac:dyDescent="0.3">
      <c r="A288" s="57" t="s">
        <v>148</v>
      </c>
      <c r="B288" s="137" t="s">
        <v>180</v>
      </c>
      <c r="C288" s="136" t="s">
        <v>194</v>
      </c>
    </row>
    <row r="289" spans="1:3" ht="16.5" x14ac:dyDescent="0.3">
      <c r="A289" s="57" t="s">
        <v>148</v>
      </c>
      <c r="B289" s="137" t="s">
        <v>180</v>
      </c>
      <c r="C289" s="136" t="s">
        <v>195</v>
      </c>
    </row>
    <row r="290" spans="1:3" ht="16.5" x14ac:dyDescent="0.3">
      <c r="A290" s="57" t="s">
        <v>148</v>
      </c>
      <c r="B290" s="137" t="s">
        <v>180</v>
      </c>
      <c r="C290" s="136" t="s">
        <v>196</v>
      </c>
    </row>
    <row r="291" spans="1:3" ht="16.5" x14ac:dyDescent="0.3">
      <c r="A291" s="57" t="s">
        <v>148</v>
      </c>
      <c r="B291" s="137" t="s">
        <v>180</v>
      </c>
      <c r="C291" s="136" t="s">
        <v>197</v>
      </c>
    </row>
    <row r="292" spans="1:3" ht="16.5" x14ac:dyDescent="0.3">
      <c r="A292" s="57" t="s">
        <v>148</v>
      </c>
      <c r="B292" s="137" t="s">
        <v>198</v>
      </c>
      <c r="C292" s="136" t="s">
        <v>199</v>
      </c>
    </row>
    <row r="293" spans="1:3" ht="16.5" x14ac:dyDescent="0.3">
      <c r="A293" s="57" t="s">
        <v>148</v>
      </c>
      <c r="B293" s="137" t="s">
        <v>198</v>
      </c>
      <c r="C293" s="136" t="s">
        <v>200</v>
      </c>
    </row>
    <row r="294" spans="1:3" ht="16.5" x14ac:dyDescent="0.3">
      <c r="A294" s="57" t="s">
        <v>1314</v>
      </c>
      <c r="B294" s="137" t="s">
        <v>1315</v>
      </c>
      <c r="C294" s="136" t="s">
        <v>1316</v>
      </c>
    </row>
    <row r="295" spans="1:3" ht="16.5" x14ac:dyDescent="0.3">
      <c r="A295" s="57" t="s">
        <v>148</v>
      </c>
      <c r="B295" s="137" t="s">
        <v>201</v>
      </c>
      <c r="C295" s="136" t="s">
        <v>202</v>
      </c>
    </row>
    <row r="296" spans="1:3" ht="16.5" x14ac:dyDescent="0.3">
      <c r="A296" s="57" t="s">
        <v>148</v>
      </c>
      <c r="B296" s="137" t="s">
        <v>201</v>
      </c>
      <c r="C296" s="136" t="s">
        <v>203</v>
      </c>
    </row>
    <row r="297" spans="1:3" ht="16.5" x14ac:dyDescent="0.3">
      <c r="A297" s="57" t="s">
        <v>148</v>
      </c>
      <c r="B297" s="137" t="s">
        <v>201</v>
      </c>
      <c r="C297" s="136" t="s">
        <v>204</v>
      </c>
    </row>
    <row r="298" spans="1:3" ht="16.5" x14ac:dyDescent="0.3">
      <c r="A298" s="57" t="s">
        <v>148</v>
      </c>
      <c r="B298" s="137" t="s">
        <v>205</v>
      </c>
      <c r="C298" s="136" t="s">
        <v>206</v>
      </c>
    </row>
    <row r="299" spans="1:3" ht="16.5" x14ac:dyDescent="0.3">
      <c r="A299" s="57" t="s">
        <v>148</v>
      </c>
      <c r="B299" s="137" t="s">
        <v>205</v>
      </c>
      <c r="C299" s="136" t="s">
        <v>207</v>
      </c>
    </row>
    <row r="300" spans="1:3" ht="16.5" x14ac:dyDescent="0.3">
      <c r="A300" s="57" t="s">
        <v>148</v>
      </c>
      <c r="B300" s="137" t="s">
        <v>205</v>
      </c>
      <c r="C300" s="136" t="s">
        <v>208</v>
      </c>
    </row>
    <row r="301" spans="1:3" ht="16.5" x14ac:dyDescent="0.3">
      <c r="A301" s="57" t="s">
        <v>148</v>
      </c>
      <c r="B301" s="137" t="s">
        <v>209</v>
      </c>
      <c r="C301" s="136" t="s">
        <v>210</v>
      </c>
    </row>
    <row r="302" spans="1:3" ht="16.5" x14ac:dyDescent="0.3">
      <c r="A302" s="57" t="s">
        <v>148</v>
      </c>
      <c r="B302" s="137" t="s">
        <v>209</v>
      </c>
      <c r="C302" s="136" t="s">
        <v>211</v>
      </c>
    </row>
    <row r="303" spans="1:3" ht="16.5" x14ac:dyDescent="0.3">
      <c r="A303" s="57" t="s">
        <v>148</v>
      </c>
      <c r="B303" s="137" t="s">
        <v>212</v>
      </c>
      <c r="C303" s="136" t="s">
        <v>213</v>
      </c>
    </row>
    <row r="304" spans="1:3" ht="16.5" x14ac:dyDescent="0.3">
      <c r="A304" s="57" t="s">
        <v>148</v>
      </c>
      <c r="B304" s="137" t="s">
        <v>214</v>
      </c>
      <c r="C304" s="136" t="s">
        <v>215</v>
      </c>
    </row>
    <row r="305" spans="1:3" ht="16.5" x14ac:dyDescent="0.3">
      <c r="A305" s="57" t="s">
        <v>148</v>
      </c>
      <c r="B305" s="137" t="s">
        <v>216</v>
      </c>
      <c r="C305" s="136" t="s">
        <v>217</v>
      </c>
    </row>
    <row r="306" spans="1:3" ht="16.5" x14ac:dyDescent="0.3">
      <c r="A306" s="57" t="s">
        <v>148</v>
      </c>
      <c r="B306" s="137" t="s">
        <v>216</v>
      </c>
      <c r="C306" s="136" t="s">
        <v>218</v>
      </c>
    </row>
    <row r="307" spans="1:3" ht="16.5" x14ac:dyDescent="0.3">
      <c r="A307" s="57" t="s">
        <v>148</v>
      </c>
      <c r="B307" s="137" t="s">
        <v>216</v>
      </c>
      <c r="C307" s="136" t="s">
        <v>219</v>
      </c>
    </row>
    <row r="308" spans="1:3" ht="16.5" x14ac:dyDescent="0.3">
      <c r="A308" s="57" t="s">
        <v>148</v>
      </c>
      <c r="B308" s="137" t="s">
        <v>220</v>
      </c>
      <c r="C308" s="136" t="s">
        <v>221</v>
      </c>
    </row>
    <row r="309" spans="1:3" ht="16.5" x14ac:dyDescent="0.3">
      <c r="A309" s="57" t="s">
        <v>148</v>
      </c>
      <c r="B309" s="137" t="s">
        <v>220</v>
      </c>
      <c r="C309" s="136" t="s">
        <v>222</v>
      </c>
    </row>
    <row r="310" spans="1:3" ht="16.5" x14ac:dyDescent="0.3">
      <c r="A310" s="57" t="s">
        <v>148</v>
      </c>
      <c r="B310" s="137" t="s">
        <v>220</v>
      </c>
      <c r="C310" s="136" t="s">
        <v>223</v>
      </c>
    </row>
    <row r="311" spans="1:3" ht="16.5" x14ac:dyDescent="0.3">
      <c r="A311" s="57" t="s">
        <v>148</v>
      </c>
      <c r="B311" s="137" t="s">
        <v>220</v>
      </c>
      <c r="C311" s="136" t="s">
        <v>224</v>
      </c>
    </row>
    <row r="312" spans="1:3" ht="16.5" x14ac:dyDescent="0.3">
      <c r="A312" s="57" t="s">
        <v>148</v>
      </c>
      <c r="B312" s="137" t="s">
        <v>220</v>
      </c>
      <c r="C312" s="136" t="s">
        <v>225</v>
      </c>
    </row>
    <row r="313" spans="1:3" ht="16.5" x14ac:dyDescent="0.3">
      <c r="A313" s="57" t="s">
        <v>148</v>
      </c>
      <c r="B313" s="137" t="s">
        <v>220</v>
      </c>
      <c r="C313" s="136" t="s">
        <v>226</v>
      </c>
    </row>
    <row r="314" spans="1:3" ht="16.5" x14ac:dyDescent="0.3">
      <c r="A314" s="57" t="s">
        <v>148</v>
      </c>
      <c r="B314" s="137" t="s">
        <v>227</v>
      </c>
      <c r="C314" s="136" t="s">
        <v>228</v>
      </c>
    </row>
    <row r="315" spans="1:3" ht="16.5" x14ac:dyDescent="0.3">
      <c r="A315" s="57" t="s">
        <v>148</v>
      </c>
      <c r="B315" s="137" t="s">
        <v>227</v>
      </c>
      <c r="C315" s="136" t="s">
        <v>229</v>
      </c>
    </row>
    <row r="316" spans="1:3" ht="16.5" x14ac:dyDescent="0.3">
      <c r="A316" s="57" t="s">
        <v>148</v>
      </c>
      <c r="B316" s="137" t="s">
        <v>227</v>
      </c>
      <c r="C316" s="136" t="s">
        <v>230</v>
      </c>
    </row>
    <row r="317" spans="1:3" ht="16.5" x14ac:dyDescent="0.3">
      <c r="A317" s="57" t="s">
        <v>148</v>
      </c>
      <c r="B317" s="137" t="s">
        <v>231</v>
      </c>
      <c r="C317" s="136" t="s">
        <v>232</v>
      </c>
    </row>
    <row r="318" spans="1:3" ht="16.5" x14ac:dyDescent="0.3">
      <c r="A318" s="57" t="s">
        <v>148</v>
      </c>
      <c r="B318" s="137" t="s">
        <v>231</v>
      </c>
      <c r="C318" s="136" t="s">
        <v>233</v>
      </c>
    </row>
    <row r="319" spans="1:3" ht="16.5" x14ac:dyDescent="0.3">
      <c r="A319" s="57" t="s">
        <v>148</v>
      </c>
      <c r="B319" s="137" t="s">
        <v>231</v>
      </c>
      <c r="C319" s="136" t="s">
        <v>234</v>
      </c>
    </row>
    <row r="320" spans="1:3" ht="16.5" x14ac:dyDescent="0.3">
      <c r="A320" s="57" t="s">
        <v>148</v>
      </c>
      <c r="B320" s="137" t="s">
        <v>235</v>
      </c>
      <c r="C320" s="136" t="s">
        <v>236</v>
      </c>
    </row>
    <row r="321" spans="1:3" ht="16.5" x14ac:dyDescent="0.3">
      <c r="A321" s="57" t="s">
        <v>148</v>
      </c>
      <c r="B321" s="137" t="s">
        <v>237</v>
      </c>
      <c r="C321" s="136" t="s">
        <v>238</v>
      </c>
    </row>
    <row r="322" spans="1:3" ht="16.5" x14ac:dyDescent="0.3">
      <c r="A322" s="57" t="s">
        <v>148</v>
      </c>
      <c r="B322" s="137" t="s">
        <v>239</v>
      </c>
      <c r="C322" s="136" t="s">
        <v>240</v>
      </c>
    </row>
    <row r="323" spans="1:3" ht="16.5" x14ac:dyDescent="0.3">
      <c r="A323" s="57" t="s">
        <v>148</v>
      </c>
      <c r="B323" s="137" t="s">
        <v>239</v>
      </c>
      <c r="C323" s="136" t="s">
        <v>241</v>
      </c>
    </row>
    <row r="324" spans="1:3" ht="16.5" x14ac:dyDescent="0.3">
      <c r="A324" s="57" t="s">
        <v>148</v>
      </c>
      <c r="B324" s="137" t="s">
        <v>242</v>
      </c>
      <c r="C324" s="136" t="s">
        <v>243</v>
      </c>
    </row>
    <row r="325" spans="1:3" ht="16.5" x14ac:dyDescent="0.3">
      <c r="A325" s="57" t="s">
        <v>148</v>
      </c>
      <c r="B325" s="137" t="s">
        <v>242</v>
      </c>
      <c r="C325" s="136" t="s">
        <v>244</v>
      </c>
    </row>
    <row r="326" spans="1:3" ht="16.5" x14ac:dyDescent="0.3">
      <c r="A326" s="57" t="s">
        <v>148</v>
      </c>
      <c r="B326" s="137" t="s">
        <v>242</v>
      </c>
      <c r="C326" s="136" t="s">
        <v>245</v>
      </c>
    </row>
    <row r="327" spans="1:3" ht="16.5" x14ac:dyDescent="0.3">
      <c r="A327" s="57" t="s">
        <v>148</v>
      </c>
      <c r="B327" s="137" t="s">
        <v>242</v>
      </c>
      <c r="C327" s="136" t="s">
        <v>246</v>
      </c>
    </row>
    <row r="328" spans="1:3" ht="16.5" x14ac:dyDescent="0.3">
      <c r="A328" s="57" t="s">
        <v>148</v>
      </c>
      <c r="B328" s="137" t="s">
        <v>242</v>
      </c>
      <c r="C328" s="136" t="s">
        <v>247</v>
      </c>
    </row>
    <row r="329" spans="1:3" ht="16.5" x14ac:dyDescent="0.3">
      <c r="A329" s="57" t="s">
        <v>148</v>
      </c>
      <c r="B329" s="137" t="s">
        <v>242</v>
      </c>
      <c r="C329" s="136" t="s">
        <v>248</v>
      </c>
    </row>
    <row r="330" spans="1:3" ht="16.5" x14ac:dyDescent="0.3">
      <c r="A330" s="57" t="s">
        <v>148</v>
      </c>
      <c r="B330" s="137" t="s">
        <v>242</v>
      </c>
      <c r="C330" s="136" t="s">
        <v>249</v>
      </c>
    </row>
    <row r="331" spans="1:3" ht="16.5" x14ac:dyDescent="0.3">
      <c r="A331" s="57" t="s">
        <v>148</v>
      </c>
      <c r="B331" s="137" t="s">
        <v>242</v>
      </c>
      <c r="C331" s="136" t="s">
        <v>250</v>
      </c>
    </row>
    <row r="332" spans="1:3" ht="16.5" x14ac:dyDescent="0.3">
      <c r="A332" s="57" t="s">
        <v>148</v>
      </c>
      <c r="B332" s="137" t="s">
        <v>242</v>
      </c>
      <c r="C332" s="136" t="s">
        <v>251</v>
      </c>
    </row>
    <row r="333" spans="1:3" ht="16.5" x14ac:dyDescent="0.3">
      <c r="A333" s="57" t="s">
        <v>148</v>
      </c>
      <c r="B333" s="137" t="s">
        <v>252</v>
      </c>
      <c r="C333" s="136" t="s">
        <v>253</v>
      </c>
    </row>
    <row r="334" spans="1:3" ht="16.5" x14ac:dyDescent="0.3">
      <c r="A334" s="57" t="s">
        <v>148</v>
      </c>
      <c r="B334" s="137" t="s">
        <v>252</v>
      </c>
      <c r="C334" s="136" t="s">
        <v>254</v>
      </c>
    </row>
    <row r="335" spans="1:3" ht="16.5" x14ac:dyDescent="0.3">
      <c r="A335" s="57" t="s">
        <v>148</v>
      </c>
      <c r="B335" s="137" t="s">
        <v>255</v>
      </c>
      <c r="C335" s="136" t="s">
        <v>256</v>
      </c>
    </row>
    <row r="336" spans="1:3" ht="16.5" x14ac:dyDescent="0.3">
      <c r="A336" s="57" t="s">
        <v>148</v>
      </c>
      <c r="B336" s="137" t="s">
        <v>257</v>
      </c>
      <c r="C336" s="136" t="s">
        <v>258</v>
      </c>
    </row>
    <row r="337" spans="1:3" ht="16.5" x14ac:dyDescent="0.3">
      <c r="A337" s="57" t="s">
        <v>148</v>
      </c>
      <c r="B337" s="137" t="s">
        <v>257</v>
      </c>
      <c r="C337" s="136" t="s">
        <v>259</v>
      </c>
    </row>
    <row r="338" spans="1:3" ht="16.5" x14ac:dyDescent="0.3">
      <c r="A338" s="57" t="s">
        <v>148</v>
      </c>
      <c r="B338" s="137" t="s">
        <v>260</v>
      </c>
      <c r="C338" s="136" t="s">
        <v>261</v>
      </c>
    </row>
    <row r="339" spans="1:3" ht="16.5" x14ac:dyDescent="0.3">
      <c r="A339" s="57" t="s">
        <v>148</v>
      </c>
      <c r="B339" s="137" t="s">
        <v>260</v>
      </c>
      <c r="C339" s="136" t="s">
        <v>262</v>
      </c>
    </row>
    <row r="340" spans="1:3" ht="16.5" x14ac:dyDescent="0.3">
      <c r="A340" s="57" t="s">
        <v>148</v>
      </c>
      <c r="B340" s="137" t="s">
        <v>263</v>
      </c>
      <c r="C340" s="136" t="s">
        <v>264</v>
      </c>
    </row>
    <row r="341" spans="1:3" ht="16.5" x14ac:dyDescent="0.3">
      <c r="A341" s="57" t="s">
        <v>148</v>
      </c>
      <c r="B341" s="137" t="s">
        <v>265</v>
      </c>
      <c r="C341" s="136" t="s">
        <v>266</v>
      </c>
    </row>
    <row r="342" spans="1:3" ht="16.5" x14ac:dyDescent="0.3">
      <c r="A342" s="57" t="s">
        <v>148</v>
      </c>
      <c r="B342" s="137" t="s">
        <v>265</v>
      </c>
      <c r="C342" s="136" t="s">
        <v>267</v>
      </c>
    </row>
    <row r="343" spans="1:3" ht="16.5" x14ac:dyDescent="0.3">
      <c r="A343" s="57" t="s">
        <v>148</v>
      </c>
      <c r="B343" s="137" t="s">
        <v>1268</v>
      </c>
      <c r="C343" s="136" t="s">
        <v>269</v>
      </c>
    </row>
    <row r="344" spans="1:3" ht="16.5" x14ac:dyDescent="0.3">
      <c r="A344" s="57" t="s">
        <v>148</v>
      </c>
      <c r="B344" s="137" t="s">
        <v>1268</v>
      </c>
      <c r="C344" s="136" t="s">
        <v>270</v>
      </c>
    </row>
    <row r="345" spans="1:3" ht="16.5" x14ac:dyDescent="0.3">
      <c r="A345" s="57" t="s">
        <v>148</v>
      </c>
      <c r="B345" s="137" t="s">
        <v>1268</v>
      </c>
      <c r="C345" s="136" t="s">
        <v>271</v>
      </c>
    </row>
    <row r="346" spans="1:3" ht="16.5" x14ac:dyDescent="0.3">
      <c r="A346" s="57" t="s">
        <v>148</v>
      </c>
      <c r="B346" s="137" t="s">
        <v>1268</v>
      </c>
      <c r="C346" s="136" t="s">
        <v>272</v>
      </c>
    </row>
    <row r="347" spans="1:3" ht="16.5" x14ac:dyDescent="0.3">
      <c r="A347" s="57" t="s">
        <v>148</v>
      </c>
      <c r="B347" s="137" t="s">
        <v>1268</v>
      </c>
      <c r="C347" s="136" t="s">
        <v>273</v>
      </c>
    </row>
    <row r="348" spans="1:3" ht="16.5" x14ac:dyDescent="0.3">
      <c r="A348" s="57" t="s">
        <v>148</v>
      </c>
      <c r="B348" s="137" t="s">
        <v>274</v>
      </c>
      <c r="C348" s="136" t="s">
        <v>275</v>
      </c>
    </row>
    <row r="349" spans="1:3" ht="16.5" x14ac:dyDescent="0.3">
      <c r="A349" s="57" t="s">
        <v>148</v>
      </c>
      <c r="B349" s="137" t="s">
        <v>274</v>
      </c>
      <c r="C349" s="136" t="s">
        <v>276</v>
      </c>
    </row>
    <row r="350" spans="1:3" ht="16.5" x14ac:dyDescent="0.3">
      <c r="A350" s="57" t="s">
        <v>148</v>
      </c>
      <c r="B350" s="137" t="s">
        <v>274</v>
      </c>
      <c r="C350" s="136" t="s">
        <v>277</v>
      </c>
    </row>
    <row r="351" spans="1:3" ht="16.5" x14ac:dyDescent="0.3">
      <c r="A351" s="57" t="s">
        <v>148</v>
      </c>
      <c r="B351" s="137" t="s">
        <v>274</v>
      </c>
      <c r="C351" s="136" t="s">
        <v>278</v>
      </c>
    </row>
    <row r="352" spans="1:3" ht="16.5" x14ac:dyDescent="0.3">
      <c r="A352" s="57" t="s">
        <v>148</v>
      </c>
      <c r="B352" s="137" t="s">
        <v>279</v>
      </c>
      <c r="C352" s="136" t="s">
        <v>280</v>
      </c>
    </row>
    <row r="353" spans="1:3" ht="16.5" x14ac:dyDescent="0.3">
      <c r="A353" s="57" t="s">
        <v>148</v>
      </c>
      <c r="B353" s="137" t="s">
        <v>279</v>
      </c>
      <c r="C353" s="136" t="s">
        <v>281</v>
      </c>
    </row>
    <row r="354" spans="1:3" ht="16.5" x14ac:dyDescent="0.3">
      <c r="A354" s="57" t="s">
        <v>148</v>
      </c>
      <c r="B354" s="137" t="s">
        <v>282</v>
      </c>
      <c r="C354" s="136" t="s">
        <v>283</v>
      </c>
    </row>
    <row r="355" spans="1:3" ht="16.5" x14ac:dyDescent="0.3">
      <c r="A355" s="57" t="s">
        <v>148</v>
      </c>
      <c r="B355" s="137" t="s">
        <v>282</v>
      </c>
      <c r="C355" s="136" t="s">
        <v>284</v>
      </c>
    </row>
    <row r="356" spans="1:3" ht="16.5" x14ac:dyDescent="0.3">
      <c r="A356" s="57" t="s">
        <v>148</v>
      </c>
      <c r="B356" s="137" t="s">
        <v>285</v>
      </c>
      <c r="C356" s="136" t="s">
        <v>286</v>
      </c>
    </row>
    <row r="357" spans="1:3" ht="16.5" x14ac:dyDescent="0.3">
      <c r="A357" s="57" t="s">
        <v>148</v>
      </c>
      <c r="B357" s="137" t="s">
        <v>287</v>
      </c>
      <c r="C357" s="136" t="s">
        <v>288</v>
      </c>
    </row>
    <row r="358" spans="1:3" ht="16.5" x14ac:dyDescent="0.3">
      <c r="A358" s="57" t="s">
        <v>148</v>
      </c>
      <c r="B358" s="137" t="s">
        <v>287</v>
      </c>
      <c r="C358" s="136" t="s">
        <v>289</v>
      </c>
    </row>
    <row r="359" spans="1:3" ht="16.5" x14ac:dyDescent="0.3">
      <c r="A359" s="57" t="s">
        <v>148</v>
      </c>
      <c r="B359" s="137" t="s">
        <v>290</v>
      </c>
      <c r="C359" s="136" t="s">
        <v>291</v>
      </c>
    </row>
    <row r="360" spans="1:3" ht="16.5" x14ac:dyDescent="0.3">
      <c r="A360" s="57" t="s">
        <v>148</v>
      </c>
      <c r="B360" s="137" t="s">
        <v>290</v>
      </c>
      <c r="C360" s="136" t="s">
        <v>292</v>
      </c>
    </row>
    <row r="361" spans="1:3" ht="16.5" x14ac:dyDescent="0.3">
      <c r="A361" s="57" t="s">
        <v>148</v>
      </c>
      <c r="B361" s="137" t="s">
        <v>290</v>
      </c>
      <c r="C361" s="136" t="s">
        <v>293</v>
      </c>
    </row>
    <row r="362" spans="1:3" ht="16.5" x14ac:dyDescent="0.3">
      <c r="A362" s="57" t="s">
        <v>148</v>
      </c>
      <c r="B362" s="137" t="s">
        <v>290</v>
      </c>
      <c r="C362" s="136" t="s">
        <v>294</v>
      </c>
    </row>
    <row r="363" spans="1:3" ht="16.5" x14ac:dyDescent="0.3">
      <c r="A363" s="57" t="s">
        <v>148</v>
      </c>
      <c r="B363" s="137" t="s">
        <v>295</v>
      </c>
      <c r="C363" s="136" t="s">
        <v>296</v>
      </c>
    </row>
    <row r="364" spans="1:3" ht="16.5" x14ac:dyDescent="0.3">
      <c r="A364" s="57" t="s">
        <v>148</v>
      </c>
      <c r="B364" s="137" t="s">
        <v>295</v>
      </c>
      <c r="C364" s="136" t="s">
        <v>297</v>
      </c>
    </row>
    <row r="365" spans="1:3" ht="16.5" x14ac:dyDescent="0.3">
      <c r="A365" s="57" t="s">
        <v>148</v>
      </c>
      <c r="B365" s="137" t="s">
        <v>295</v>
      </c>
      <c r="C365" s="136" t="s">
        <v>298</v>
      </c>
    </row>
    <row r="366" spans="1:3" ht="16.5" x14ac:dyDescent="0.3">
      <c r="A366" s="57" t="s">
        <v>148</v>
      </c>
      <c r="B366" s="137" t="s">
        <v>295</v>
      </c>
      <c r="C366" s="136" t="s">
        <v>299</v>
      </c>
    </row>
    <row r="367" spans="1:3" ht="16.5" x14ac:dyDescent="0.3">
      <c r="A367" s="57" t="s">
        <v>148</v>
      </c>
      <c r="B367" s="137" t="s">
        <v>300</v>
      </c>
      <c r="C367" s="136" t="s">
        <v>301</v>
      </c>
    </row>
    <row r="368" spans="1:3" ht="16.5" x14ac:dyDescent="0.3">
      <c r="A368" s="57" t="s">
        <v>148</v>
      </c>
      <c r="B368" s="137" t="s">
        <v>300</v>
      </c>
      <c r="C368" s="136" t="s">
        <v>302</v>
      </c>
    </row>
    <row r="369" spans="1:3" ht="16.5" x14ac:dyDescent="0.3">
      <c r="A369" s="57" t="s">
        <v>148</v>
      </c>
      <c r="B369" s="137" t="s">
        <v>303</v>
      </c>
      <c r="C369" s="136" t="s">
        <v>304</v>
      </c>
    </row>
    <row r="370" spans="1:3" ht="16.5" x14ac:dyDescent="0.3">
      <c r="A370" s="57" t="s">
        <v>148</v>
      </c>
      <c r="B370" s="137" t="s">
        <v>303</v>
      </c>
      <c r="C370" s="136" t="s">
        <v>305</v>
      </c>
    </row>
    <row r="371" spans="1:3" ht="16.5" x14ac:dyDescent="0.3">
      <c r="A371" s="57" t="s">
        <v>148</v>
      </c>
      <c r="B371" s="137" t="s">
        <v>306</v>
      </c>
      <c r="C371" s="136">
        <v>207</v>
      </c>
    </row>
    <row r="372" spans="1:3" ht="16.5" x14ac:dyDescent="0.3">
      <c r="A372" s="57" t="s">
        <v>148</v>
      </c>
      <c r="B372" s="137" t="s">
        <v>306</v>
      </c>
      <c r="C372" s="136" t="s">
        <v>307</v>
      </c>
    </row>
    <row r="373" spans="1:3" ht="16.5" x14ac:dyDescent="0.3">
      <c r="A373" s="57" t="s">
        <v>148</v>
      </c>
      <c r="B373" s="137" t="s">
        <v>306</v>
      </c>
      <c r="C373" s="136" t="s">
        <v>308</v>
      </c>
    </row>
    <row r="374" spans="1:3" ht="16.5" x14ac:dyDescent="0.3">
      <c r="A374" s="57" t="s">
        <v>148</v>
      </c>
      <c r="B374" s="137" t="s">
        <v>306</v>
      </c>
      <c r="C374" s="136" t="s">
        <v>309</v>
      </c>
    </row>
    <row r="375" spans="1:3" ht="16.5" x14ac:dyDescent="0.3">
      <c r="A375" s="57" t="s">
        <v>148</v>
      </c>
      <c r="B375" s="137" t="s">
        <v>306</v>
      </c>
      <c r="C375" s="136" t="s">
        <v>310</v>
      </c>
    </row>
    <row r="376" spans="1:3" ht="16.5" x14ac:dyDescent="0.3">
      <c r="A376" s="57" t="s">
        <v>148</v>
      </c>
      <c r="B376" s="137" t="s">
        <v>311</v>
      </c>
      <c r="C376" s="136" t="s">
        <v>312</v>
      </c>
    </row>
    <row r="377" spans="1:3" ht="16.5" x14ac:dyDescent="0.3">
      <c r="A377" s="57" t="s">
        <v>148</v>
      </c>
      <c r="B377" s="137" t="s">
        <v>311</v>
      </c>
      <c r="C377" s="136" t="s">
        <v>313</v>
      </c>
    </row>
    <row r="378" spans="1:3" ht="16.5" x14ac:dyDescent="0.3">
      <c r="A378" s="57" t="s">
        <v>148</v>
      </c>
      <c r="B378" s="137" t="s">
        <v>311</v>
      </c>
      <c r="C378" s="136" t="s">
        <v>314</v>
      </c>
    </row>
    <row r="379" spans="1:3" ht="16.5" x14ac:dyDescent="0.3">
      <c r="A379" s="57" t="s">
        <v>148</v>
      </c>
      <c r="B379" s="137" t="s">
        <v>311</v>
      </c>
      <c r="C379" s="136" t="s">
        <v>315</v>
      </c>
    </row>
    <row r="380" spans="1:3" ht="16.5" x14ac:dyDescent="0.3">
      <c r="A380" s="57" t="s">
        <v>148</v>
      </c>
      <c r="B380" s="137" t="s">
        <v>316</v>
      </c>
      <c r="C380" s="136" t="s">
        <v>317</v>
      </c>
    </row>
    <row r="381" spans="1:3" ht="16.5" x14ac:dyDescent="0.3">
      <c r="A381" s="57" t="s">
        <v>148</v>
      </c>
      <c r="B381" s="137" t="s">
        <v>316</v>
      </c>
      <c r="C381" s="136" t="s">
        <v>318</v>
      </c>
    </row>
    <row r="382" spans="1:3" ht="16.5" x14ac:dyDescent="0.3">
      <c r="A382" s="57" t="s">
        <v>148</v>
      </c>
      <c r="B382" s="137" t="s">
        <v>319</v>
      </c>
      <c r="C382" s="136">
        <v>1976</v>
      </c>
    </row>
    <row r="383" spans="1:3" ht="16.5" x14ac:dyDescent="0.3">
      <c r="A383" s="57" t="s">
        <v>148</v>
      </c>
      <c r="B383" s="137" t="s">
        <v>319</v>
      </c>
      <c r="C383" s="136" t="s">
        <v>320</v>
      </c>
    </row>
    <row r="384" spans="1:3" ht="16.5" x14ac:dyDescent="0.3">
      <c r="A384" s="57" t="s">
        <v>148</v>
      </c>
      <c r="B384" s="137" t="s">
        <v>319</v>
      </c>
      <c r="C384" s="136" t="s">
        <v>321</v>
      </c>
    </row>
    <row r="385" spans="1:3" ht="16.5" x14ac:dyDescent="0.3">
      <c r="A385" s="57" t="s">
        <v>148</v>
      </c>
      <c r="B385" s="137" t="s">
        <v>319</v>
      </c>
      <c r="C385" s="136" t="s">
        <v>322</v>
      </c>
    </row>
    <row r="386" spans="1:3" ht="16.5" x14ac:dyDescent="0.3">
      <c r="A386" s="57" t="s">
        <v>148</v>
      </c>
      <c r="B386" s="137" t="s">
        <v>319</v>
      </c>
      <c r="C386" s="136" t="s">
        <v>323</v>
      </c>
    </row>
    <row r="387" spans="1:3" ht="16.5" x14ac:dyDescent="0.3">
      <c r="A387" s="57" t="s">
        <v>148</v>
      </c>
      <c r="B387" s="137" t="s">
        <v>319</v>
      </c>
      <c r="C387" s="136" t="s">
        <v>324</v>
      </c>
    </row>
    <row r="388" spans="1:3" ht="16.5" x14ac:dyDescent="0.3">
      <c r="A388" s="57" t="s">
        <v>148</v>
      </c>
      <c r="B388" s="137" t="s">
        <v>319</v>
      </c>
      <c r="C388" s="136" t="s">
        <v>325</v>
      </c>
    </row>
    <row r="389" spans="1:3" ht="16.5" x14ac:dyDescent="0.3">
      <c r="A389" s="57" t="s">
        <v>148</v>
      </c>
      <c r="B389" s="137" t="s">
        <v>319</v>
      </c>
      <c r="C389" s="136" t="s">
        <v>326</v>
      </c>
    </row>
    <row r="390" spans="1:3" ht="16.5" x14ac:dyDescent="0.3">
      <c r="A390" s="57" t="s">
        <v>148</v>
      </c>
      <c r="B390" s="137" t="s">
        <v>319</v>
      </c>
      <c r="C390" s="136" t="s">
        <v>327</v>
      </c>
    </row>
    <row r="391" spans="1:3" ht="16.5" x14ac:dyDescent="0.3">
      <c r="A391" s="57" t="s">
        <v>148</v>
      </c>
      <c r="B391" s="137" t="s">
        <v>319</v>
      </c>
      <c r="C391" s="136" t="s">
        <v>328</v>
      </c>
    </row>
    <row r="392" spans="1:3" ht="16.5" x14ac:dyDescent="0.3">
      <c r="A392" s="57" t="s">
        <v>148</v>
      </c>
      <c r="B392" s="137" t="s">
        <v>319</v>
      </c>
      <c r="C392" s="136" t="s">
        <v>329</v>
      </c>
    </row>
    <row r="393" spans="1:3" ht="16.5" x14ac:dyDescent="0.3">
      <c r="A393" s="57" t="s">
        <v>148</v>
      </c>
      <c r="B393" s="137" t="s">
        <v>319</v>
      </c>
      <c r="C393" s="136" t="s">
        <v>330</v>
      </c>
    </row>
    <row r="394" spans="1:3" ht="16.5" x14ac:dyDescent="0.3">
      <c r="A394" s="57" t="s">
        <v>148</v>
      </c>
      <c r="B394" s="137" t="s">
        <v>331</v>
      </c>
      <c r="C394" s="136" t="s">
        <v>332</v>
      </c>
    </row>
    <row r="395" spans="1:3" ht="16.5" x14ac:dyDescent="0.3">
      <c r="A395" s="57" t="s">
        <v>148</v>
      </c>
      <c r="B395" s="137" t="s">
        <v>331</v>
      </c>
      <c r="C395" s="136" t="s">
        <v>333</v>
      </c>
    </row>
    <row r="396" spans="1:3" ht="16.5" customHeight="1" x14ac:dyDescent="0.3">
      <c r="A396" s="57" t="s">
        <v>148</v>
      </c>
      <c r="B396" s="137" t="s">
        <v>334</v>
      </c>
      <c r="C396" s="136" t="s">
        <v>335</v>
      </c>
    </row>
    <row r="397" spans="1:3" ht="16.5" x14ac:dyDescent="0.3">
      <c r="A397" s="57" t="s">
        <v>148</v>
      </c>
      <c r="B397" s="137" t="s">
        <v>334</v>
      </c>
      <c r="C397" s="136" t="s">
        <v>336</v>
      </c>
    </row>
    <row r="398" spans="1:3" ht="16.5" x14ac:dyDescent="0.3">
      <c r="A398" s="57" t="s">
        <v>148</v>
      </c>
      <c r="B398" s="137" t="s">
        <v>337</v>
      </c>
      <c r="C398" s="136" t="s">
        <v>338</v>
      </c>
    </row>
    <row r="399" spans="1:3" ht="16.5" x14ac:dyDescent="0.3">
      <c r="A399" s="57" t="s">
        <v>148</v>
      </c>
      <c r="B399" s="137" t="s">
        <v>337</v>
      </c>
      <c r="C399" s="136" t="s">
        <v>339</v>
      </c>
    </row>
    <row r="400" spans="1:3" ht="16.5" x14ac:dyDescent="0.3">
      <c r="A400" s="57" t="s">
        <v>148</v>
      </c>
      <c r="B400" s="137" t="s">
        <v>337</v>
      </c>
      <c r="C400" s="136" t="s">
        <v>340</v>
      </c>
    </row>
    <row r="401" spans="1:3" ht="66" x14ac:dyDescent="0.3">
      <c r="A401" s="57" t="s">
        <v>148</v>
      </c>
      <c r="B401" s="137" t="s">
        <v>337</v>
      </c>
      <c r="C401" s="136" t="s">
        <v>341</v>
      </c>
    </row>
    <row r="402" spans="1:3" ht="16.5" x14ac:dyDescent="0.3">
      <c r="A402" s="57" t="s">
        <v>148</v>
      </c>
      <c r="B402" s="137" t="s">
        <v>342</v>
      </c>
      <c r="C402" s="136" t="s">
        <v>343</v>
      </c>
    </row>
    <row r="403" spans="1:3" ht="16.5" x14ac:dyDescent="0.3">
      <c r="A403" s="57" t="s">
        <v>148</v>
      </c>
      <c r="B403" s="137" t="s">
        <v>342</v>
      </c>
      <c r="C403" s="136" t="s">
        <v>344</v>
      </c>
    </row>
    <row r="404" spans="1:3" ht="16.5" x14ac:dyDescent="0.3">
      <c r="A404" s="57" t="s">
        <v>148</v>
      </c>
      <c r="B404" s="137" t="s">
        <v>342</v>
      </c>
      <c r="C404" s="136" t="s">
        <v>345</v>
      </c>
    </row>
    <row r="405" spans="1:3" ht="16.5" x14ac:dyDescent="0.3">
      <c r="A405" s="57" t="s">
        <v>148</v>
      </c>
      <c r="B405" s="137" t="s">
        <v>346</v>
      </c>
      <c r="C405" s="136" t="s">
        <v>347</v>
      </c>
    </row>
    <row r="406" spans="1:3" ht="16.5" x14ac:dyDescent="0.3">
      <c r="A406" s="57" t="s">
        <v>148</v>
      </c>
      <c r="B406" s="137" t="s">
        <v>346</v>
      </c>
      <c r="C406" s="136" t="s">
        <v>348</v>
      </c>
    </row>
    <row r="407" spans="1:3" ht="16.5" x14ac:dyDescent="0.3">
      <c r="A407" s="57" t="s">
        <v>148</v>
      </c>
      <c r="B407" s="137" t="s">
        <v>346</v>
      </c>
      <c r="C407" s="136" t="s">
        <v>349</v>
      </c>
    </row>
    <row r="408" spans="1:3" ht="16.5" x14ac:dyDescent="0.3">
      <c r="A408" s="57" t="s">
        <v>148</v>
      </c>
      <c r="B408" s="137" t="s">
        <v>346</v>
      </c>
      <c r="C408" s="136" t="s">
        <v>350</v>
      </c>
    </row>
    <row r="409" spans="1:3" ht="16.5" x14ac:dyDescent="0.3">
      <c r="A409" s="57" t="s">
        <v>148</v>
      </c>
      <c r="B409" s="137" t="s">
        <v>351</v>
      </c>
      <c r="C409" s="136" t="s">
        <v>352</v>
      </c>
    </row>
    <row r="410" spans="1:3" ht="16.5" x14ac:dyDescent="0.3">
      <c r="A410" s="57" t="s">
        <v>148</v>
      </c>
      <c r="B410" s="137" t="s">
        <v>353</v>
      </c>
      <c r="C410" s="136" t="s">
        <v>354</v>
      </c>
    </row>
    <row r="411" spans="1:3" ht="16.5" x14ac:dyDescent="0.3">
      <c r="A411" s="57" t="s">
        <v>148</v>
      </c>
      <c r="B411" s="137" t="s">
        <v>353</v>
      </c>
      <c r="C411" s="136" t="s">
        <v>355</v>
      </c>
    </row>
    <row r="412" spans="1:3" ht="16.5" x14ac:dyDescent="0.3">
      <c r="A412" s="57" t="s">
        <v>148</v>
      </c>
      <c r="B412" s="137" t="s">
        <v>353</v>
      </c>
      <c r="C412" s="136" t="s">
        <v>356</v>
      </c>
    </row>
    <row r="413" spans="1:3" ht="16.5" x14ac:dyDescent="0.3">
      <c r="A413" s="57" t="s">
        <v>148</v>
      </c>
      <c r="B413" s="137" t="s">
        <v>353</v>
      </c>
      <c r="C413" s="136" t="s">
        <v>357</v>
      </c>
    </row>
    <row r="414" spans="1:3" ht="16.5" x14ac:dyDescent="0.3">
      <c r="A414" s="57" t="s">
        <v>148</v>
      </c>
      <c r="B414" s="137" t="s">
        <v>353</v>
      </c>
      <c r="C414" s="136" t="s">
        <v>358</v>
      </c>
    </row>
    <row r="415" spans="1:3" ht="16.5" x14ac:dyDescent="0.3">
      <c r="A415" s="57" t="s">
        <v>148</v>
      </c>
      <c r="B415" s="137" t="s">
        <v>359</v>
      </c>
      <c r="C415" s="136" t="s">
        <v>360</v>
      </c>
    </row>
    <row r="416" spans="1:3" ht="16.5" x14ac:dyDescent="0.3">
      <c r="A416" s="57" t="s">
        <v>148</v>
      </c>
      <c r="B416" s="137" t="s">
        <v>359</v>
      </c>
      <c r="C416" s="136" t="s">
        <v>361</v>
      </c>
    </row>
    <row r="417" spans="1:3" ht="16.5" x14ac:dyDescent="0.3">
      <c r="A417" s="57" t="s">
        <v>148</v>
      </c>
      <c r="B417" s="137" t="s">
        <v>359</v>
      </c>
      <c r="C417" s="136" t="s">
        <v>362</v>
      </c>
    </row>
    <row r="418" spans="1:3" ht="16.5" x14ac:dyDescent="0.3">
      <c r="A418" s="57" t="s">
        <v>148</v>
      </c>
      <c r="B418" s="137" t="s">
        <v>359</v>
      </c>
      <c r="C418" s="136" t="s">
        <v>363</v>
      </c>
    </row>
    <row r="419" spans="1:3" ht="16.5" x14ac:dyDescent="0.3">
      <c r="A419" s="57" t="s">
        <v>148</v>
      </c>
      <c r="B419" s="137" t="s">
        <v>359</v>
      </c>
      <c r="C419" s="136" t="s">
        <v>364</v>
      </c>
    </row>
    <row r="420" spans="1:3" ht="16.5" x14ac:dyDescent="0.3">
      <c r="A420" s="57" t="s">
        <v>148</v>
      </c>
      <c r="B420" s="137" t="s">
        <v>365</v>
      </c>
      <c r="C420" s="136" t="s">
        <v>366</v>
      </c>
    </row>
    <row r="421" spans="1:3" ht="16.5" x14ac:dyDescent="0.3">
      <c r="A421" s="57" t="s">
        <v>148</v>
      </c>
      <c r="B421" s="137" t="s">
        <v>365</v>
      </c>
      <c r="C421" s="136" t="s">
        <v>367</v>
      </c>
    </row>
    <row r="422" spans="1:3" ht="16.5" x14ac:dyDescent="0.3">
      <c r="A422" s="57" t="s">
        <v>148</v>
      </c>
      <c r="B422" s="137" t="s">
        <v>365</v>
      </c>
      <c r="C422" s="136" t="s">
        <v>368</v>
      </c>
    </row>
    <row r="423" spans="1:3" ht="16.5" x14ac:dyDescent="0.3">
      <c r="A423" s="57" t="s">
        <v>148</v>
      </c>
      <c r="B423" s="137" t="s">
        <v>365</v>
      </c>
      <c r="C423" s="136" t="s">
        <v>369</v>
      </c>
    </row>
    <row r="424" spans="1:3" ht="16.5" x14ac:dyDescent="0.3">
      <c r="A424" s="57" t="s">
        <v>148</v>
      </c>
      <c r="B424" s="137" t="s">
        <v>365</v>
      </c>
      <c r="C424" s="136" t="s">
        <v>370</v>
      </c>
    </row>
    <row r="425" spans="1:3" ht="16.5" x14ac:dyDescent="0.3">
      <c r="A425" s="57" t="s">
        <v>148</v>
      </c>
      <c r="B425" s="137" t="s">
        <v>365</v>
      </c>
      <c r="C425" s="136" t="s">
        <v>371</v>
      </c>
    </row>
    <row r="426" spans="1:3" ht="16.5" x14ac:dyDescent="0.3">
      <c r="A426" s="57" t="s">
        <v>148</v>
      </c>
      <c r="B426" s="137" t="s">
        <v>365</v>
      </c>
      <c r="C426" s="136" t="s">
        <v>372</v>
      </c>
    </row>
    <row r="427" spans="1:3" ht="16.5" x14ac:dyDescent="0.3">
      <c r="A427" s="57" t="s">
        <v>148</v>
      </c>
      <c r="B427" s="137" t="s">
        <v>365</v>
      </c>
      <c r="C427" s="136" t="s">
        <v>373</v>
      </c>
    </row>
    <row r="428" spans="1:3" ht="17.25" thickBot="1" x14ac:dyDescent="0.35">
      <c r="A428" s="57" t="s">
        <v>148</v>
      </c>
      <c r="B428" s="137" t="s">
        <v>365</v>
      </c>
      <c r="C428" s="138" t="s">
        <v>374</v>
      </c>
    </row>
    <row r="429" spans="1:3" ht="16.5" x14ac:dyDescent="0.3">
      <c r="A429" s="57" t="s">
        <v>379</v>
      </c>
      <c r="B429" s="137" t="s">
        <v>380</v>
      </c>
      <c r="C429" s="134" t="s">
        <v>381</v>
      </c>
    </row>
    <row r="430" spans="1:3" ht="16.5" x14ac:dyDescent="0.3">
      <c r="A430" s="57" t="s">
        <v>379</v>
      </c>
      <c r="B430" s="137" t="s">
        <v>380</v>
      </c>
      <c r="C430" s="136" t="s">
        <v>382</v>
      </c>
    </row>
    <row r="431" spans="1:3" ht="16.5" x14ac:dyDescent="0.3">
      <c r="A431" s="57" t="s">
        <v>379</v>
      </c>
      <c r="B431" s="137" t="s">
        <v>383</v>
      </c>
      <c r="C431" s="136" t="s">
        <v>384</v>
      </c>
    </row>
    <row r="432" spans="1:3" ht="16.5" x14ac:dyDescent="0.3">
      <c r="A432" s="57" t="s">
        <v>379</v>
      </c>
      <c r="B432" s="137" t="s">
        <v>383</v>
      </c>
      <c r="C432" s="136" t="s">
        <v>385</v>
      </c>
    </row>
    <row r="433" spans="1:3" ht="16.5" x14ac:dyDescent="0.3">
      <c r="A433" s="57" t="s">
        <v>379</v>
      </c>
      <c r="B433" s="137" t="s">
        <v>386</v>
      </c>
      <c r="C433" s="136" t="s">
        <v>387</v>
      </c>
    </row>
    <row r="434" spans="1:3" ht="16.5" x14ac:dyDescent="0.3">
      <c r="A434" s="57" t="s">
        <v>379</v>
      </c>
      <c r="B434" s="137" t="s">
        <v>386</v>
      </c>
      <c r="C434" s="136" t="s">
        <v>388</v>
      </c>
    </row>
    <row r="435" spans="1:3" ht="16.5" x14ac:dyDescent="0.3">
      <c r="A435" s="57" t="s">
        <v>379</v>
      </c>
      <c r="B435" s="137" t="s">
        <v>386</v>
      </c>
      <c r="C435" s="136" t="s">
        <v>389</v>
      </c>
    </row>
    <row r="436" spans="1:3" ht="16.5" x14ac:dyDescent="0.3">
      <c r="A436" s="57" t="s">
        <v>379</v>
      </c>
      <c r="B436" s="137" t="s">
        <v>390</v>
      </c>
      <c r="C436" s="136" t="s">
        <v>391</v>
      </c>
    </row>
    <row r="437" spans="1:3" ht="16.5" x14ac:dyDescent="0.3">
      <c r="A437" s="57" t="s">
        <v>379</v>
      </c>
      <c r="B437" s="137" t="s">
        <v>390</v>
      </c>
      <c r="C437" s="136" t="s">
        <v>392</v>
      </c>
    </row>
    <row r="438" spans="1:3" ht="16.5" x14ac:dyDescent="0.3">
      <c r="A438" s="57" t="s">
        <v>379</v>
      </c>
      <c r="B438" s="137" t="s">
        <v>390</v>
      </c>
      <c r="C438" s="136" t="s">
        <v>393</v>
      </c>
    </row>
    <row r="439" spans="1:3" ht="16.5" x14ac:dyDescent="0.3">
      <c r="A439" s="57" t="s">
        <v>379</v>
      </c>
      <c r="B439" s="137" t="s">
        <v>394</v>
      </c>
      <c r="C439" s="136" t="s">
        <v>395</v>
      </c>
    </row>
    <row r="440" spans="1:3" ht="16.5" x14ac:dyDescent="0.3">
      <c r="A440" s="57" t="s">
        <v>379</v>
      </c>
      <c r="B440" s="137" t="s">
        <v>394</v>
      </c>
      <c r="C440" s="136" t="s">
        <v>396</v>
      </c>
    </row>
    <row r="441" spans="1:3" ht="16.5" x14ac:dyDescent="0.3">
      <c r="A441" s="57" t="s">
        <v>379</v>
      </c>
      <c r="B441" s="137" t="s">
        <v>397</v>
      </c>
      <c r="C441" s="136" t="s">
        <v>398</v>
      </c>
    </row>
    <row r="442" spans="1:3" ht="16.5" x14ac:dyDescent="0.3">
      <c r="A442" s="57" t="s">
        <v>379</v>
      </c>
      <c r="B442" s="137" t="s">
        <v>399</v>
      </c>
      <c r="C442" s="136" t="s">
        <v>400</v>
      </c>
    </row>
    <row r="443" spans="1:3" ht="16.5" x14ac:dyDescent="0.3">
      <c r="A443" s="57" t="s">
        <v>379</v>
      </c>
      <c r="B443" s="137" t="s">
        <v>401</v>
      </c>
      <c r="C443" s="136" t="s">
        <v>402</v>
      </c>
    </row>
    <row r="444" spans="1:3" ht="16.5" x14ac:dyDescent="0.3">
      <c r="A444" s="57" t="s">
        <v>379</v>
      </c>
      <c r="B444" s="137" t="s">
        <v>403</v>
      </c>
      <c r="C444" s="136" t="s">
        <v>404</v>
      </c>
    </row>
    <row r="445" spans="1:3" ht="16.5" x14ac:dyDescent="0.3">
      <c r="A445" s="57" t="s">
        <v>379</v>
      </c>
      <c r="B445" s="137" t="s">
        <v>403</v>
      </c>
      <c r="C445" s="136" t="s">
        <v>405</v>
      </c>
    </row>
    <row r="446" spans="1:3" ht="16.5" x14ac:dyDescent="0.3">
      <c r="A446" s="57" t="s">
        <v>379</v>
      </c>
      <c r="B446" s="137" t="s">
        <v>403</v>
      </c>
      <c r="C446" s="136" t="s">
        <v>406</v>
      </c>
    </row>
    <row r="447" spans="1:3" ht="16.5" x14ac:dyDescent="0.3">
      <c r="A447" s="57" t="s">
        <v>379</v>
      </c>
      <c r="B447" s="137" t="s">
        <v>403</v>
      </c>
      <c r="C447" s="136" t="s">
        <v>407</v>
      </c>
    </row>
    <row r="448" spans="1:3" ht="16.5" x14ac:dyDescent="0.3">
      <c r="A448" s="57" t="s">
        <v>379</v>
      </c>
      <c r="B448" s="137" t="s">
        <v>403</v>
      </c>
      <c r="C448" s="136" t="s">
        <v>408</v>
      </c>
    </row>
    <row r="449" spans="1:3" ht="16.5" x14ac:dyDescent="0.3">
      <c r="A449" s="57" t="s">
        <v>379</v>
      </c>
      <c r="B449" s="137" t="s">
        <v>403</v>
      </c>
      <c r="C449" s="136" t="s">
        <v>409</v>
      </c>
    </row>
    <row r="450" spans="1:3" ht="16.5" x14ac:dyDescent="0.3">
      <c r="A450" s="57" t="s">
        <v>379</v>
      </c>
      <c r="B450" s="137" t="s">
        <v>403</v>
      </c>
      <c r="C450" s="136" t="s">
        <v>410</v>
      </c>
    </row>
    <row r="451" spans="1:3" ht="16.5" x14ac:dyDescent="0.3">
      <c r="A451" s="57" t="s">
        <v>379</v>
      </c>
      <c r="B451" s="137" t="s">
        <v>403</v>
      </c>
      <c r="C451" s="136" t="s">
        <v>411</v>
      </c>
    </row>
    <row r="452" spans="1:3" ht="16.5" customHeight="1" x14ac:dyDescent="0.3">
      <c r="A452" s="57" t="s">
        <v>379</v>
      </c>
      <c r="B452" s="137" t="s">
        <v>412</v>
      </c>
      <c r="C452" s="136" t="s">
        <v>413</v>
      </c>
    </row>
    <row r="453" spans="1:3" ht="16.5" x14ac:dyDescent="0.3">
      <c r="A453" s="57" t="s">
        <v>379</v>
      </c>
      <c r="B453" s="137" t="s">
        <v>412</v>
      </c>
      <c r="C453" s="136" t="s">
        <v>414</v>
      </c>
    </row>
    <row r="454" spans="1:3" ht="16.5" x14ac:dyDescent="0.3">
      <c r="A454" s="57" t="s">
        <v>379</v>
      </c>
      <c r="B454" s="137" t="s">
        <v>412</v>
      </c>
      <c r="C454" s="136" t="s">
        <v>415</v>
      </c>
    </row>
    <row r="455" spans="1:3" ht="16.5" x14ac:dyDescent="0.3">
      <c r="A455" s="57" t="s">
        <v>379</v>
      </c>
      <c r="B455" s="137" t="s">
        <v>412</v>
      </c>
      <c r="C455" s="136" t="s">
        <v>417</v>
      </c>
    </row>
    <row r="456" spans="1:3" ht="16.5" x14ac:dyDescent="0.3">
      <c r="A456" s="57" t="s">
        <v>379</v>
      </c>
      <c r="B456" s="137" t="s">
        <v>412</v>
      </c>
      <c r="C456" s="136" t="s">
        <v>418</v>
      </c>
    </row>
    <row r="457" spans="1:3" ht="16.5" x14ac:dyDescent="0.3">
      <c r="A457" s="57" t="s">
        <v>379</v>
      </c>
      <c r="B457" s="137" t="s">
        <v>412</v>
      </c>
      <c r="C457" s="136" t="s">
        <v>419</v>
      </c>
    </row>
    <row r="458" spans="1:3" ht="16.5" x14ac:dyDescent="0.3">
      <c r="A458" s="57" t="s">
        <v>379</v>
      </c>
      <c r="B458" s="137" t="s">
        <v>412</v>
      </c>
      <c r="C458" s="136" t="s">
        <v>420</v>
      </c>
    </row>
    <row r="459" spans="1:3" ht="16.5" x14ac:dyDescent="0.3">
      <c r="A459" s="57" t="s">
        <v>379</v>
      </c>
      <c r="B459" s="137" t="s">
        <v>412</v>
      </c>
      <c r="C459" s="136" t="s">
        <v>421</v>
      </c>
    </row>
    <row r="460" spans="1:3" ht="16.5" x14ac:dyDescent="0.3">
      <c r="A460" s="57" t="s">
        <v>379</v>
      </c>
      <c r="B460" s="137" t="s">
        <v>412</v>
      </c>
      <c r="C460" s="136" t="s">
        <v>422</v>
      </c>
    </row>
    <row r="461" spans="1:3" ht="16.5" x14ac:dyDescent="0.3">
      <c r="A461" s="57" t="s">
        <v>379</v>
      </c>
      <c r="B461" s="137" t="s">
        <v>412</v>
      </c>
      <c r="C461" s="136" t="s">
        <v>423</v>
      </c>
    </row>
    <row r="462" spans="1:3" ht="16.5" x14ac:dyDescent="0.3">
      <c r="A462" s="57" t="s">
        <v>379</v>
      </c>
      <c r="B462" s="137" t="s">
        <v>424</v>
      </c>
      <c r="C462" s="136" t="s">
        <v>425</v>
      </c>
    </row>
    <row r="463" spans="1:3" ht="16.5" x14ac:dyDescent="0.3">
      <c r="A463" s="57" t="s">
        <v>379</v>
      </c>
      <c r="B463" s="137" t="s">
        <v>424</v>
      </c>
      <c r="C463" s="136" t="s">
        <v>426</v>
      </c>
    </row>
    <row r="464" spans="1:3" ht="16.5" x14ac:dyDescent="0.3">
      <c r="A464" s="57" t="s">
        <v>379</v>
      </c>
      <c r="B464" s="137" t="s">
        <v>424</v>
      </c>
      <c r="C464" s="136" t="s">
        <v>427</v>
      </c>
    </row>
    <row r="465" spans="1:3" ht="16.5" x14ac:dyDescent="0.3">
      <c r="A465" s="57" t="s">
        <v>379</v>
      </c>
      <c r="B465" s="137" t="s">
        <v>424</v>
      </c>
      <c r="C465" s="136" t="s">
        <v>428</v>
      </c>
    </row>
    <row r="466" spans="1:3" ht="16.5" x14ac:dyDescent="0.3">
      <c r="A466" s="57" t="s">
        <v>379</v>
      </c>
      <c r="B466" s="137" t="s">
        <v>429</v>
      </c>
      <c r="C466" s="136" t="s">
        <v>430</v>
      </c>
    </row>
    <row r="467" spans="1:3" ht="16.5" x14ac:dyDescent="0.3">
      <c r="A467" s="57" t="s">
        <v>379</v>
      </c>
      <c r="B467" s="137" t="s">
        <v>429</v>
      </c>
      <c r="C467" s="136" t="s">
        <v>431</v>
      </c>
    </row>
    <row r="468" spans="1:3" ht="16.5" x14ac:dyDescent="0.3">
      <c r="A468" s="57" t="s">
        <v>379</v>
      </c>
      <c r="B468" s="137" t="s">
        <v>429</v>
      </c>
      <c r="C468" s="136" t="s">
        <v>432</v>
      </c>
    </row>
    <row r="469" spans="1:3" ht="16.5" x14ac:dyDescent="0.3">
      <c r="A469" s="57" t="s">
        <v>379</v>
      </c>
      <c r="B469" s="137" t="s">
        <v>429</v>
      </c>
      <c r="C469" s="136" t="s">
        <v>433</v>
      </c>
    </row>
    <row r="470" spans="1:3" ht="16.5" x14ac:dyDescent="0.3">
      <c r="A470" s="57" t="s">
        <v>379</v>
      </c>
      <c r="B470" s="137" t="s">
        <v>429</v>
      </c>
      <c r="C470" s="136" t="s">
        <v>434</v>
      </c>
    </row>
    <row r="471" spans="1:3" ht="16.5" x14ac:dyDescent="0.3">
      <c r="A471" s="57" t="s">
        <v>379</v>
      </c>
      <c r="B471" s="137" t="s">
        <v>435</v>
      </c>
      <c r="C471" s="136" t="s">
        <v>436</v>
      </c>
    </row>
    <row r="472" spans="1:3" ht="16.5" x14ac:dyDescent="0.3">
      <c r="A472" s="57" t="s">
        <v>379</v>
      </c>
      <c r="B472" s="137" t="s">
        <v>435</v>
      </c>
      <c r="C472" s="136" t="s">
        <v>437</v>
      </c>
    </row>
    <row r="473" spans="1:3" ht="16.5" x14ac:dyDescent="0.3">
      <c r="A473" s="57" t="s">
        <v>379</v>
      </c>
      <c r="B473" s="137" t="s">
        <v>438</v>
      </c>
      <c r="C473" s="136" t="s">
        <v>439</v>
      </c>
    </row>
    <row r="474" spans="1:3" ht="16.5" x14ac:dyDescent="0.3">
      <c r="A474" s="57" t="s">
        <v>379</v>
      </c>
      <c r="B474" s="137" t="s">
        <v>438</v>
      </c>
      <c r="C474" s="136" t="s">
        <v>440</v>
      </c>
    </row>
    <row r="475" spans="1:3" ht="16.5" x14ac:dyDescent="0.3">
      <c r="A475" s="57" t="s">
        <v>379</v>
      </c>
      <c r="B475" s="137" t="s">
        <v>438</v>
      </c>
      <c r="C475" s="136" t="s">
        <v>441</v>
      </c>
    </row>
    <row r="476" spans="1:3" ht="16.5" x14ac:dyDescent="0.3">
      <c r="A476" s="57" t="s">
        <v>379</v>
      </c>
      <c r="B476" s="137" t="s">
        <v>438</v>
      </c>
      <c r="C476" s="136" t="s">
        <v>442</v>
      </c>
    </row>
    <row r="477" spans="1:3" ht="16.5" x14ac:dyDescent="0.3">
      <c r="A477" s="57" t="s">
        <v>379</v>
      </c>
      <c r="B477" s="137" t="s">
        <v>438</v>
      </c>
      <c r="C477" s="136" t="s">
        <v>443</v>
      </c>
    </row>
    <row r="478" spans="1:3" ht="16.5" x14ac:dyDescent="0.3">
      <c r="A478" s="57" t="s">
        <v>379</v>
      </c>
      <c r="B478" s="137" t="s">
        <v>445</v>
      </c>
      <c r="C478" s="136" t="s">
        <v>446</v>
      </c>
    </row>
    <row r="479" spans="1:3" ht="16.5" x14ac:dyDescent="0.3">
      <c r="A479" s="57" t="s">
        <v>379</v>
      </c>
      <c r="B479" s="137" t="s">
        <v>447</v>
      </c>
      <c r="C479" s="136" t="s">
        <v>448</v>
      </c>
    </row>
    <row r="480" spans="1:3" ht="16.5" x14ac:dyDescent="0.3">
      <c r="A480" s="57" t="s">
        <v>379</v>
      </c>
      <c r="B480" s="137" t="s">
        <v>447</v>
      </c>
      <c r="C480" s="136" t="s">
        <v>449</v>
      </c>
    </row>
    <row r="481" spans="1:3" ht="16.5" x14ac:dyDescent="0.3">
      <c r="A481" s="57" t="s">
        <v>379</v>
      </c>
      <c r="B481" s="137" t="s">
        <v>450</v>
      </c>
      <c r="C481" s="136" t="s">
        <v>451</v>
      </c>
    </row>
    <row r="482" spans="1:3" ht="16.5" x14ac:dyDescent="0.3">
      <c r="A482" s="57" t="s">
        <v>379</v>
      </c>
      <c r="B482" s="137" t="s">
        <v>450</v>
      </c>
      <c r="C482" s="136" t="s">
        <v>452</v>
      </c>
    </row>
    <row r="483" spans="1:3" ht="16.5" x14ac:dyDescent="0.3">
      <c r="A483" s="57" t="s">
        <v>379</v>
      </c>
      <c r="B483" s="137" t="s">
        <v>453</v>
      </c>
      <c r="C483" s="136" t="s">
        <v>454</v>
      </c>
    </row>
    <row r="484" spans="1:3" ht="16.5" x14ac:dyDescent="0.3">
      <c r="A484" s="57" t="s">
        <v>379</v>
      </c>
      <c r="B484" s="137" t="s">
        <v>453</v>
      </c>
      <c r="C484" s="136" t="s">
        <v>455</v>
      </c>
    </row>
    <row r="485" spans="1:3" ht="16.5" x14ac:dyDescent="0.3">
      <c r="A485" s="57" t="s">
        <v>379</v>
      </c>
      <c r="B485" s="137" t="s">
        <v>456</v>
      </c>
      <c r="C485" s="136" t="s">
        <v>457</v>
      </c>
    </row>
    <row r="486" spans="1:3" ht="16.5" x14ac:dyDescent="0.3">
      <c r="A486" s="57" t="s">
        <v>379</v>
      </c>
      <c r="B486" s="137" t="s">
        <v>458</v>
      </c>
      <c r="C486" s="136" t="s">
        <v>459</v>
      </c>
    </row>
    <row r="487" spans="1:3" ht="16.5" x14ac:dyDescent="0.3">
      <c r="A487" s="57" t="s">
        <v>379</v>
      </c>
      <c r="B487" s="137" t="s">
        <v>458</v>
      </c>
      <c r="C487" s="136" t="s">
        <v>460</v>
      </c>
    </row>
    <row r="488" spans="1:3" ht="16.5" x14ac:dyDescent="0.3">
      <c r="A488" s="57" t="s">
        <v>379</v>
      </c>
      <c r="B488" s="137" t="s">
        <v>458</v>
      </c>
      <c r="C488" s="136" t="s">
        <v>461</v>
      </c>
    </row>
    <row r="489" spans="1:3" ht="16.5" x14ac:dyDescent="0.3">
      <c r="A489" s="57" t="s">
        <v>379</v>
      </c>
      <c r="B489" s="137" t="s">
        <v>462</v>
      </c>
      <c r="C489" s="136" t="s">
        <v>463</v>
      </c>
    </row>
    <row r="490" spans="1:3" ht="16.5" x14ac:dyDescent="0.3">
      <c r="A490" s="57" t="s">
        <v>379</v>
      </c>
      <c r="B490" s="137" t="s">
        <v>462</v>
      </c>
      <c r="C490" s="136" t="s">
        <v>464</v>
      </c>
    </row>
    <row r="491" spans="1:3" ht="16.5" x14ac:dyDescent="0.3">
      <c r="A491" s="57" t="s">
        <v>379</v>
      </c>
      <c r="B491" s="137" t="s">
        <v>465</v>
      </c>
      <c r="C491" s="136" t="s">
        <v>466</v>
      </c>
    </row>
    <row r="492" spans="1:3" ht="16.5" x14ac:dyDescent="0.3">
      <c r="A492" s="57" t="s">
        <v>379</v>
      </c>
      <c r="B492" s="137" t="s">
        <v>467</v>
      </c>
      <c r="C492" s="136" t="s">
        <v>468</v>
      </c>
    </row>
    <row r="493" spans="1:3" ht="16.5" x14ac:dyDescent="0.3">
      <c r="A493" s="57" t="s">
        <v>379</v>
      </c>
      <c r="B493" s="137" t="s">
        <v>467</v>
      </c>
      <c r="C493" s="136" t="s">
        <v>469</v>
      </c>
    </row>
    <row r="494" spans="1:3" ht="16.5" x14ac:dyDescent="0.3">
      <c r="A494" s="57" t="s">
        <v>379</v>
      </c>
      <c r="B494" s="137" t="s">
        <v>467</v>
      </c>
      <c r="C494" s="136" t="s">
        <v>470</v>
      </c>
    </row>
    <row r="495" spans="1:3" ht="16.5" x14ac:dyDescent="0.3">
      <c r="A495" s="57" t="s">
        <v>379</v>
      </c>
      <c r="B495" s="137" t="s">
        <v>467</v>
      </c>
      <c r="C495" s="136" t="s">
        <v>471</v>
      </c>
    </row>
    <row r="496" spans="1:3" ht="16.5" x14ac:dyDescent="0.3">
      <c r="A496" s="57" t="s">
        <v>379</v>
      </c>
      <c r="B496" s="137" t="s">
        <v>472</v>
      </c>
      <c r="C496" s="136" t="s">
        <v>473</v>
      </c>
    </row>
    <row r="497" spans="1:3" ht="16.5" x14ac:dyDescent="0.3">
      <c r="A497" s="57" t="s">
        <v>379</v>
      </c>
      <c r="B497" s="137" t="s">
        <v>474</v>
      </c>
      <c r="C497" s="136" t="s">
        <v>475</v>
      </c>
    </row>
    <row r="498" spans="1:3" ht="16.5" x14ac:dyDescent="0.3">
      <c r="A498" s="57" t="s">
        <v>379</v>
      </c>
      <c r="B498" s="137" t="s">
        <v>474</v>
      </c>
      <c r="C498" s="136" t="s">
        <v>476</v>
      </c>
    </row>
    <row r="499" spans="1:3" ht="16.5" x14ac:dyDescent="0.3">
      <c r="A499" s="57" t="s">
        <v>379</v>
      </c>
      <c r="B499" s="137" t="s">
        <v>474</v>
      </c>
      <c r="C499" s="136" t="s">
        <v>477</v>
      </c>
    </row>
    <row r="500" spans="1:3" ht="16.5" x14ac:dyDescent="0.3">
      <c r="A500" s="57" t="s">
        <v>379</v>
      </c>
      <c r="B500" s="137" t="s">
        <v>474</v>
      </c>
      <c r="C500" s="136" t="s">
        <v>478</v>
      </c>
    </row>
    <row r="501" spans="1:3" ht="16.5" x14ac:dyDescent="0.3">
      <c r="A501" s="57" t="s">
        <v>379</v>
      </c>
      <c r="B501" s="137" t="s">
        <v>474</v>
      </c>
      <c r="C501" s="136" t="s">
        <v>479</v>
      </c>
    </row>
    <row r="502" spans="1:3" ht="16.5" x14ac:dyDescent="0.3">
      <c r="A502" s="57" t="s">
        <v>379</v>
      </c>
      <c r="B502" s="137" t="s">
        <v>474</v>
      </c>
      <c r="C502" s="136" t="s">
        <v>480</v>
      </c>
    </row>
    <row r="503" spans="1:3" ht="16.5" x14ac:dyDescent="0.3">
      <c r="A503" s="57" t="s">
        <v>379</v>
      </c>
      <c r="B503" s="137" t="s">
        <v>481</v>
      </c>
      <c r="C503" s="136" t="s">
        <v>482</v>
      </c>
    </row>
    <row r="504" spans="1:3" ht="16.5" x14ac:dyDescent="0.3">
      <c r="A504" s="57" t="s">
        <v>379</v>
      </c>
      <c r="B504" s="137" t="s">
        <v>481</v>
      </c>
      <c r="C504" s="136" t="s">
        <v>483</v>
      </c>
    </row>
    <row r="505" spans="1:3" ht="16.5" x14ac:dyDescent="0.3">
      <c r="A505" s="57" t="s">
        <v>379</v>
      </c>
      <c r="B505" s="137" t="s">
        <v>481</v>
      </c>
      <c r="C505" s="136" t="s">
        <v>484</v>
      </c>
    </row>
    <row r="506" spans="1:3" ht="16.5" x14ac:dyDescent="0.3">
      <c r="A506" s="57" t="s">
        <v>379</v>
      </c>
      <c r="B506" s="137" t="s">
        <v>485</v>
      </c>
      <c r="C506" s="136" t="s">
        <v>486</v>
      </c>
    </row>
    <row r="507" spans="1:3" ht="16.5" x14ac:dyDescent="0.3">
      <c r="A507" s="57" t="s">
        <v>379</v>
      </c>
      <c r="B507" s="137" t="s">
        <v>485</v>
      </c>
      <c r="C507" s="136" t="s">
        <v>487</v>
      </c>
    </row>
    <row r="508" spans="1:3" ht="16.5" x14ac:dyDescent="0.3">
      <c r="A508" s="57" t="s">
        <v>379</v>
      </c>
      <c r="B508" s="137" t="s">
        <v>488</v>
      </c>
      <c r="C508" s="136" t="s">
        <v>489</v>
      </c>
    </row>
    <row r="509" spans="1:3" ht="16.5" x14ac:dyDescent="0.3">
      <c r="A509" s="57" t="s">
        <v>379</v>
      </c>
      <c r="B509" s="137" t="s">
        <v>488</v>
      </c>
      <c r="C509" s="136" t="s">
        <v>490</v>
      </c>
    </row>
    <row r="510" spans="1:3" ht="16.5" x14ac:dyDescent="0.3">
      <c r="A510" s="57" t="s">
        <v>379</v>
      </c>
      <c r="B510" s="137" t="s">
        <v>488</v>
      </c>
      <c r="C510" s="136" t="s">
        <v>491</v>
      </c>
    </row>
    <row r="511" spans="1:3" ht="16.5" x14ac:dyDescent="0.3">
      <c r="A511" s="57" t="s">
        <v>379</v>
      </c>
      <c r="B511" s="137" t="s">
        <v>488</v>
      </c>
      <c r="C511" s="136" t="s">
        <v>492</v>
      </c>
    </row>
    <row r="512" spans="1:3" ht="16.5" x14ac:dyDescent="0.3">
      <c r="A512" s="57" t="s">
        <v>379</v>
      </c>
      <c r="B512" s="137" t="s">
        <v>488</v>
      </c>
      <c r="C512" s="136" t="s">
        <v>493</v>
      </c>
    </row>
    <row r="513" spans="1:3" ht="16.5" x14ac:dyDescent="0.3">
      <c r="A513" s="57" t="s">
        <v>379</v>
      </c>
      <c r="B513" s="137" t="s">
        <v>494</v>
      </c>
      <c r="C513" s="136" t="s">
        <v>495</v>
      </c>
    </row>
    <row r="514" spans="1:3" ht="16.5" x14ac:dyDescent="0.3">
      <c r="A514" s="57" t="s">
        <v>379</v>
      </c>
      <c r="B514" s="137" t="s">
        <v>494</v>
      </c>
      <c r="C514" s="136" t="s">
        <v>496</v>
      </c>
    </row>
    <row r="515" spans="1:3" ht="16.5" x14ac:dyDescent="0.3">
      <c r="A515" s="57" t="s">
        <v>379</v>
      </c>
      <c r="B515" s="137" t="s">
        <v>494</v>
      </c>
      <c r="C515" s="136" t="s">
        <v>497</v>
      </c>
    </row>
    <row r="516" spans="1:3" ht="16.5" x14ac:dyDescent="0.3">
      <c r="A516" s="57" t="s">
        <v>379</v>
      </c>
      <c r="B516" s="137" t="s">
        <v>498</v>
      </c>
      <c r="C516" s="136" t="s">
        <v>499</v>
      </c>
    </row>
    <row r="517" spans="1:3" ht="16.5" x14ac:dyDescent="0.3">
      <c r="A517" s="57" t="s">
        <v>379</v>
      </c>
      <c r="B517" s="137" t="s">
        <v>500</v>
      </c>
      <c r="C517" s="136" t="s">
        <v>501</v>
      </c>
    </row>
    <row r="518" spans="1:3" ht="16.5" x14ac:dyDescent="0.3">
      <c r="A518" s="57" t="s">
        <v>379</v>
      </c>
      <c r="B518" s="137" t="s">
        <v>500</v>
      </c>
      <c r="C518" s="136" t="s">
        <v>502</v>
      </c>
    </row>
    <row r="519" spans="1:3" ht="16.5" x14ac:dyDescent="0.3">
      <c r="A519" s="57" t="s">
        <v>379</v>
      </c>
      <c r="B519" s="137" t="s">
        <v>500</v>
      </c>
      <c r="C519" s="136" t="s">
        <v>503</v>
      </c>
    </row>
    <row r="520" spans="1:3" ht="16.5" x14ac:dyDescent="0.3">
      <c r="A520" s="57" t="s">
        <v>379</v>
      </c>
      <c r="B520" s="137" t="s">
        <v>500</v>
      </c>
      <c r="C520" s="136" t="s">
        <v>504</v>
      </c>
    </row>
    <row r="521" spans="1:3" ht="16.5" x14ac:dyDescent="0.3">
      <c r="A521" s="57" t="s">
        <v>379</v>
      </c>
      <c r="B521" s="137" t="s">
        <v>500</v>
      </c>
      <c r="C521" s="136" t="s">
        <v>505</v>
      </c>
    </row>
    <row r="522" spans="1:3" ht="16.5" x14ac:dyDescent="0.3">
      <c r="A522" s="57" t="s">
        <v>379</v>
      </c>
      <c r="B522" s="137" t="s">
        <v>500</v>
      </c>
      <c r="C522" s="136" t="s">
        <v>506</v>
      </c>
    </row>
    <row r="523" spans="1:3" ht="16.5" x14ac:dyDescent="0.3">
      <c r="A523" s="57" t="s">
        <v>379</v>
      </c>
      <c r="B523" s="137" t="s">
        <v>500</v>
      </c>
      <c r="C523" s="136" t="s">
        <v>507</v>
      </c>
    </row>
    <row r="524" spans="1:3" ht="16.5" x14ac:dyDescent="0.3">
      <c r="A524" s="57" t="s">
        <v>379</v>
      </c>
      <c r="B524" s="137" t="s">
        <v>508</v>
      </c>
      <c r="C524" s="136" t="s">
        <v>509</v>
      </c>
    </row>
    <row r="525" spans="1:3" ht="16.5" x14ac:dyDescent="0.3">
      <c r="A525" s="57" t="s">
        <v>379</v>
      </c>
      <c r="B525" s="137" t="s">
        <v>508</v>
      </c>
      <c r="C525" s="136" t="s">
        <v>510</v>
      </c>
    </row>
    <row r="526" spans="1:3" ht="16.5" x14ac:dyDescent="0.3">
      <c r="A526" s="57" t="s">
        <v>379</v>
      </c>
      <c r="B526" s="137" t="s">
        <v>508</v>
      </c>
      <c r="C526" s="136" t="s">
        <v>511</v>
      </c>
    </row>
    <row r="527" spans="1:3" ht="16.5" x14ac:dyDescent="0.3">
      <c r="A527" s="57" t="s">
        <v>379</v>
      </c>
      <c r="B527" s="137" t="s">
        <v>508</v>
      </c>
      <c r="C527" s="136" t="s">
        <v>512</v>
      </c>
    </row>
    <row r="528" spans="1:3" ht="16.5" x14ac:dyDescent="0.3">
      <c r="A528" s="57" t="s">
        <v>379</v>
      </c>
      <c r="B528" s="137" t="s">
        <v>508</v>
      </c>
      <c r="C528" s="136" t="s">
        <v>513</v>
      </c>
    </row>
    <row r="529" spans="1:3" ht="16.5" x14ac:dyDescent="0.3">
      <c r="A529" s="57" t="s">
        <v>379</v>
      </c>
      <c r="B529" s="137" t="s">
        <v>508</v>
      </c>
      <c r="C529" s="136" t="s">
        <v>514</v>
      </c>
    </row>
    <row r="530" spans="1:3" ht="16.5" x14ac:dyDescent="0.3">
      <c r="A530" s="57" t="s">
        <v>379</v>
      </c>
      <c r="B530" s="137" t="s">
        <v>508</v>
      </c>
      <c r="C530" s="136" t="s">
        <v>515</v>
      </c>
    </row>
    <row r="531" spans="1:3" ht="16.5" x14ac:dyDescent="0.3">
      <c r="A531" s="57" t="s">
        <v>379</v>
      </c>
      <c r="B531" s="137" t="s">
        <v>508</v>
      </c>
      <c r="C531" s="136" t="s">
        <v>516</v>
      </c>
    </row>
    <row r="532" spans="1:3" ht="16.5" x14ac:dyDescent="0.3">
      <c r="A532" s="57" t="s">
        <v>379</v>
      </c>
      <c r="B532" s="137" t="s">
        <v>508</v>
      </c>
      <c r="C532" s="136" t="s">
        <v>517</v>
      </c>
    </row>
    <row r="533" spans="1:3" ht="16.5" x14ac:dyDescent="0.3">
      <c r="A533" s="57" t="s">
        <v>379</v>
      </c>
      <c r="B533" s="137" t="s">
        <v>518</v>
      </c>
      <c r="C533" s="136" t="s">
        <v>519</v>
      </c>
    </row>
    <row r="534" spans="1:3" ht="16.5" x14ac:dyDescent="0.3">
      <c r="A534" s="57" t="s">
        <v>379</v>
      </c>
      <c r="B534" s="137" t="s">
        <v>518</v>
      </c>
      <c r="C534" s="136" t="s">
        <v>520</v>
      </c>
    </row>
    <row r="535" spans="1:3" ht="16.5" x14ac:dyDescent="0.3">
      <c r="A535" s="57" t="s">
        <v>379</v>
      </c>
      <c r="B535" s="137" t="s">
        <v>518</v>
      </c>
      <c r="C535" s="136" t="s">
        <v>521</v>
      </c>
    </row>
    <row r="536" spans="1:3" ht="16.5" x14ac:dyDescent="0.3">
      <c r="A536" s="57" t="s">
        <v>379</v>
      </c>
      <c r="B536" s="137" t="s">
        <v>518</v>
      </c>
      <c r="C536" s="136" t="s">
        <v>522</v>
      </c>
    </row>
    <row r="537" spans="1:3" ht="16.5" x14ac:dyDescent="0.3">
      <c r="A537" s="57" t="s">
        <v>379</v>
      </c>
      <c r="B537" s="137" t="s">
        <v>523</v>
      </c>
      <c r="C537" s="136" t="s">
        <v>524</v>
      </c>
    </row>
    <row r="538" spans="1:3" ht="16.5" x14ac:dyDescent="0.3">
      <c r="A538" s="57" t="s">
        <v>379</v>
      </c>
      <c r="B538" s="137" t="s">
        <v>525</v>
      </c>
      <c r="C538" s="136" t="s">
        <v>526</v>
      </c>
    </row>
    <row r="539" spans="1:3" ht="16.5" x14ac:dyDescent="0.3">
      <c r="A539" s="57" t="s">
        <v>379</v>
      </c>
      <c r="B539" s="137" t="s">
        <v>525</v>
      </c>
      <c r="C539" s="136" t="s">
        <v>527</v>
      </c>
    </row>
    <row r="540" spans="1:3" ht="16.5" x14ac:dyDescent="0.3">
      <c r="A540" s="57" t="s">
        <v>379</v>
      </c>
      <c r="B540" s="137" t="s">
        <v>525</v>
      </c>
      <c r="C540" s="136" t="s">
        <v>528</v>
      </c>
    </row>
    <row r="541" spans="1:3" ht="16.5" x14ac:dyDescent="0.3">
      <c r="A541" s="57" t="s">
        <v>379</v>
      </c>
      <c r="B541" s="137" t="s">
        <v>525</v>
      </c>
      <c r="C541" s="136" t="s">
        <v>529</v>
      </c>
    </row>
    <row r="542" spans="1:3" ht="16.5" x14ac:dyDescent="0.3">
      <c r="A542" s="57" t="s">
        <v>379</v>
      </c>
      <c r="B542" s="137" t="s">
        <v>530</v>
      </c>
      <c r="C542" s="136" t="s">
        <v>531</v>
      </c>
    </row>
    <row r="543" spans="1:3" ht="16.5" x14ac:dyDescent="0.3">
      <c r="A543" s="57" t="s">
        <v>379</v>
      </c>
      <c r="B543" s="137" t="s">
        <v>530</v>
      </c>
      <c r="C543" s="136" t="s">
        <v>532</v>
      </c>
    </row>
    <row r="544" spans="1:3" ht="16.5" x14ac:dyDescent="0.3">
      <c r="A544" s="57" t="s">
        <v>379</v>
      </c>
      <c r="B544" s="137" t="s">
        <v>530</v>
      </c>
      <c r="C544" s="136" t="s">
        <v>533</v>
      </c>
    </row>
    <row r="545" spans="1:3" ht="16.5" x14ac:dyDescent="0.3">
      <c r="A545" s="57" t="s">
        <v>379</v>
      </c>
      <c r="B545" s="137" t="s">
        <v>530</v>
      </c>
      <c r="C545" s="136" t="s">
        <v>534</v>
      </c>
    </row>
    <row r="546" spans="1:3" ht="16.5" x14ac:dyDescent="0.3">
      <c r="A546" s="57" t="s">
        <v>379</v>
      </c>
      <c r="B546" s="137" t="s">
        <v>530</v>
      </c>
      <c r="C546" s="136" t="s">
        <v>535</v>
      </c>
    </row>
    <row r="547" spans="1:3" ht="16.5" x14ac:dyDescent="0.3">
      <c r="A547" s="57" t="s">
        <v>379</v>
      </c>
      <c r="B547" s="137" t="s">
        <v>530</v>
      </c>
      <c r="C547" s="136" t="s">
        <v>536</v>
      </c>
    </row>
    <row r="548" spans="1:3" ht="16.5" x14ac:dyDescent="0.3">
      <c r="A548" s="57" t="s">
        <v>379</v>
      </c>
      <c r="B548" s="137" t="s">
        <v>530</v>
      </c>
      <c r="C548" s="136" t="s">
        <v>537</v>
      </c>
    </row>
    <row r="549" spans="1:3" ht="16.5" x14ac:dyDescent="0.3">
      <c r="A549" s="57" t="s">
        <v>379</v>
      </c>
      <c r="B549" s="137" t="s">
        <v>530</v>
      </c>
      <c r="C549" s="136" t="s">
        <v>538</v>
      </c>
    </row>
    <row r="550" spans="1:3" ht="16.5" x14ac:dyDescent="0.3">
      <c r="A550" s="57" t="s">
        <v>379</v>
      </c>
      <c r="B550" s="137" t="s">
        <v>530</v>
      </c>
      <c r="C550" s="136" t="s">
        <v>539</v>
      </c>
    </row>
    <row r="551" spans="1:3" ht="16.5" x14ac:dyDescent="0.3">
      <c r="A551" s="57" t="s">
        <v>379</v>
      </c>
      <c r="B551" s="137" t="s">
        <v>530</v>
      </c>
      <c r="C551" s="136" t="s">
        <v>540</v>
      </c>
    </row>
    <row r="552" spans="1:3" ht="16.5" x14ac:dyDescent="0.3">
      <c r="A552" s="57" t="s">
        <v>379</v>
      </c>
      <c r="B552" s="137" t="s">
        <v>541</v>
      </c>
      <c r="C552" s="136" t="s">
        <v>542</v>
      </c>
    </row>
    <row r="553" spans="1:3" ht="33" x14ac:dyDescent="0.3">
      <c r="A553" s="57" t="s">
        <v>379</v>
      </c>
      <c r="B553" s="137" t="s">
        <v>543</v>
      </c>
      <c r="C553" s="136" t="s">
        <v>544</v>
      </c>
    </row>
    <row r="554" spans="1:3" ht="16.5" x14ac:dyDescent="0.3">
      <c r="A554" s="57" t="s">
        <v>379</v>
      </c>
      <c r="B554" s="137" t="s">
        <v>543</v>
      </c>
      <c r="C554" s="136" t="s">
        <v>545</v>
      </c>
    </row>
    <row r="555" spans="1:3" ht="16.5" x14ac:dyDescent="0.3">
      <c r="A555" s="57" t="s">
        <v>379</v>
      </c>
      <c r="B555" s="137" t="s">
        <v>543</v>
      </c>
      <c r="C555" s="136" t="s">
        <v>546</v>
      </c>
    </row>
    <row r="556" spans="1:3" ht="16.5" x14ac:dyDescent="0.3">
      <c r="A556" s="57" t="s">
        <v>379</v>
      </c>
      <c r="B556" s="137" t="s">
        <v>543</v>
      </c>
      <c r="C556" s="136" t="s">
        <v>547</v>
      </c>
    </row>
    <row r="557" spans="1:3" ht="16.5" x14ac:dyDescent="0.3">
      <c r="A557" s="57" t="s">
        <v>379</v>
      </c>
      <c r="B557" s="137" t="s">
        <v>543</v>
      </c>
      <c r="C557" s="136" t="s">
        <v>548</v>
      </c>
    </row>
    <row r="558" spans="1:3" ht="17.25" thickBot="1" x14ac:dyDescent="0.35">
      <c r="A558" s="57" t="s">
        <v>379</v>
      </c>
      <c r="B558" s="137" t="s">
        <v>543</v>
      </c>
      <c r="C558" s="138" t="s">
        <v>549</v>
      </c>
    </row>
    <row r="559" spans="1:3" ht="16.5" x14ac:dyDescent="0.3">
      <c r="A559" s="57" t="s">
        <v>738</v>
      </c>
      <c r="B559" s="137" t="s">
        <v>739</v>
      </c>
      <c r="C559" s="134" t="s">
        <v>740</v>
      </c>
    </row>
    <row r="560" spans="1:3" ht="16.5" x14ac:dyDescent="0.3">
      <c r="A560" s="57" t="s">
        <v>738</v>
      </c>
      <c r="B560" s="137" t="s">
        <v>741</v>
      </c>
      <c r="C560" s="136" t="s">
        <v>742</v>
      </c>
    </row>
    <row r="561" spans="1:3" ht="16.5" x14ac:dyDescent="0.3">
      <c r="A561" s="57" t="s">
        <v>738</v>
      </c>
      <c r="B561" s="137" t="s">
        <v>741</v>
      </c>
      <c r="C561" s="136" t="s">
        <v>743</v>
      </c>
    </row>
    <row r="562" spans="1:3" ht="16.5" x14ac:dyDescent="0.3">
      <c r="A562" s="57" t="s">
        <v>738</v>
      </c>
      <c r="B562" s="137" t="s">
        <v>741</v>
      </c>
      <c r="C562" s="136" t="s">
        <v>744</v>
      </c>
    </row>
    <row r="563" spans="1:3" ht="16.5" x14ac:dyDescent="0.3">
      <c r="A563" s="57" t="s">
        <v>738</v>
      </c>
      <c r="B563" s="137" t="s">
        <v>745</v>
      </c>
      <c r="C563" s="136" t="s">
        <v>746</v>
      </c>
    </row>
    <row r="564" spans="1:3" ht="16.5" x14ac:dyDescent="0.3">
      <c r="A564" s="57" t="s">
        <v>738</v>
      </c>
      <c r="B564" s="137" t="s">
        <v>747</v>
      </c>
      <c r="C564" s="136" t="s">
        <v>748</v>
      </c>
    </row>
    <row r="565" spans="1:3" ht="16.5" x14ac:dyDescent="0.3">
      <c r="A565" s="57" t="s">
        <v>738</v>
      </c>
      <c r="B565" s="137" t="s">
        <v>749</v>
      </c>
      <c r="C565" s="136" t="s">
        <v>750</v>
      </c>
    </row>
    <row r="566" spans="1:3" ht="16.5" x14ac:dyDescent="0.3">
      <c r="A566" s="57" t="s">
        <v>738</v>
      </c>
      <c r="B566" s="137" t="s">
        <v>749</v>
      </c>
      <c r="C566" s="136" t="s">
        <v>751</v>
      </c>
    </row>
    <row r="567" spans="1:3" ht="16.5" x14ac:dyDescent="0.3">
      <c r="A567" s="57" t="s">
        <v>738</v>
      </c>
      <c r="B567" s="137" t="s">
        <v>749</v>
      </c>
      <c r="C567" s="136" t="s">
        <v>752</v>
      </c>
    </row>
    <row r="568" spans="1:3" ht="16.5" x14ac:dyDescent="0.3">
      <c r="A568" s="57" t="s">
        <v>738</v>
      </c>
      <c r="B568" s="137" t="s">
        <v>753</v>
      </c>
      <c r="C568" s="136" t="s">
        <v>754</v>
      </c>
    </row>
    <row r="569" spans="1:3" ht="16.5" x14ac:dyDescent="0.3">
      <c r="A569" s="57" t="s">
        <v>738</v>
      </c>
      <c r="B569" s="137" t="s">
        <v>753</v>
      </c>
      <c r="C569" s="136" t="s">
        <v>755</v>
      </c>
    </row>
    <row r="570" spans="1:3" ht="16.5" x14ac:dyDescent="0.3">
      <c r="A570" s="57" t="s">
        <v>738</v>
      </c>
      <c r="B570" s="137" t="s">
        <v>753</v>
      </c>
      <c r="C570" s="136" t="s">
        <v>756</v>
      </c>
    </row>
    <row r="571" spans="1:3" ht="16.5" x14ac:dyDescent="0.3">
      <c r="A571" s="57" t="s">
        <v>738</v>
      </c>
      <c r="B571" s="137" t="s">
        <v>757</v>
      </c>
      <c r="C571" s="136" t="s">
        <v>758</v>
      </c>
    </row>
    <row r="572" spans="1:3" ht="16.5" x14ac:dyDescent="0.3">
      <c r="A572" s="57" t="s">
        <v>738</v>
      </c>
      <c r="B572" s="137" t="s">
        <v>757</v>
      </c>
      <c r="C572" s="136" t="s">
        <v>759</v>
      </c>
    </row>
    <row r="573" spans="1:3" ht="16.5" x14ac:dyDescent="0.3">
      <c r="A573" s="57" t="s">
        <v>738</v>
      </c>
      <c r="B573" s="137" t="s">
        <v>760</v>
      </c>
      <c r="C573" s="136" t="s">
        <v>761</v>
      </c>
    </row>
    <row r="574" spans="1:3" ht="16.5" x14ac:dyDescent="0.3">
      <c r="A574" s="57" t="s">
        <v>738</v>
      </c>
      <c r="B574" s="137" t="s">
        <v>760</v>
      </c>
      <c r="C574" s="136" t="s">
        <v>762</v>
      </c>
    </row>
    <row r="575" spans="1:3" ht="16.5" x14ac:dyDescent="0.3">
      <c r="A575" s="57" t="s">
        <v>738</v>
      </c>
      <c r="B575" s="137" t="s">
        <v>763</v>
      </c>
      <c r="C575" s="136" t="s">
        <v>764</v>
      </c>
    </row>
    <row r="576" spans="1:3" ht="16.5" x14ac:dyDescent="0.3">
      <c r="A576" s="57" t="s">
        <v>738</v>
      </c>
      <c r="B576" s="137" t="s">
        <v>763</v>
      </c>
      <c r="C576" s="136" t="s">
        <v>765</v>
      </c>
    </row>
    <row r="577" spans="1:3" ht="16.5" x14ac:dyDescent="0.3">
      <c r="A577" s="57" t="s">
        <v>738</v>
      </c>
      <c r="B577" s="137" t="s">
        <v>763</v>
      </c>
      <c r="C577" s="136" t="s">
        <v>766</v>
      </c>
    </row>
    <row r="578" spans="1:3" ht="16.5" x14ac:dyDescent="0.3">
      <c r="A578" s="57" t="s">
        <v>738</v>
      </c>
      <c r="B578" s="137" t="s">
        <v>763</v>
      </c>
      <c r="C578" s="136" t="s">
        <v>767</v>
      </c>
    </row>
    <row r="579" spans="1:3" ht="16.5" x14ac:dyDescent="0.3">
      <c r="A579" s="57" t="s">
        <v>738</v>
      </c>
      <c r="B579" s="137" t="s">
        <v>768</v>
      </c>
      <c r="C579" s="136" t="s">
        <v>769</v>
      </c>
    </row>
    <row r="580" spans="1:3" ht="16.5" x14ac:dyDescent="0.3">
      <c r="A580" s="57" t="s">
        <v>738</v>
      </c>
      <c r="B580" s="137" t="s">
        <v>768</v>
      </c>
      <c r="C580" s="136" t="s">
        <v>770</v>
      </c>
    </row>
    <row r="581" spans="1:3" ht="16.5" x14ac:dyDescent="0.3">
      <c r="A581" s="57" t="s">
        <v>738</v>
      </c>
      <c r="B581" s="137" t="s">
        <v>768</v>
      </c>
      <c r="C581" s="136" t="s">
        <v>771</v>
      </c>
    </row>
    <row r="582" spans="1:3" ht="16.5" x14ac:dyDescent="0.3">
      <c r="A582" s="57" t="s">
        <v>738</v>
      </c>
      <c r="B582" s="137" t="s">
        <v>772</v>
      </c>
      <c r="C582" s="136" t="s">
        <v>773</v>
      </c>
    </row>
    <row r="583" spans="1:3" ht="16.5" x14ac:dyDescent="0.3">
      <c r="A583" s="57" t="s">
        <v>738</v>
      </c>
      <c r="B583" s="137" t="s">
        <v>772</v>
      </c>
      <c r="C583" s="136" t="s">
        <v>774</v>
      </c>
    </row>
    <row r="584" spans="1:3" ht="16.5" x14ac:dyDescent="0.3">
      <c r="A584" s="57" t="s">
        <v>738</v>
      </c>
      <c r="B584" s="137" t="s">
        <v>772</v>
      </c>
      <c r="C584" s="136" t="s">
        <v>775</v>
      </c>
    </row>
    <row r="585" spans="1:3" ht="16.5" x14ac:dyDescent="0.3">
      <c r="A585" s="57" t="s">
        <v>738</v>
      </c>
      <c r="B585" s="137" t="s">
        <v>772</v>
      </c>
      <c r="C585" s="136" t="s">
        <v>776</v>
      </c>
    </row>
    <row r="586" spans="1:3" ht="16.5" x14ac:dyDescent="0.3">
      <c r="A586" s="57" t="s">
        <v>738</v>
      </c>
      <c r="B586" s="137" t="s">
        <v>777</v>
      </c>
      <c r="C586" s="136" t="s">
        <v>778</v>
      </c>
    </row>
    <row r="587" spans="1:3" ht="16.5" x14ac:dyDescent="0.3">
      <c r="A587" s="57" t="s">
        <v>738</v>
      </c>
      <c r="B587" s="137" t="s">
        <v>779</v>
      </c>
      <c r="C587" s="136" t="s">
        <v>780</v>
      </c>
    </row>
    <row r="588" spans="1:3" ht="16.5" x14ac:dyDescent="0.3">
      <c r="A588" s="57" t="s">
        <v>738</v>
      </c>
      <c r="B588" s="137" t="s">
        <v>779</v>
      </c>
      <c r="C588" s="136" t="s">
        <v>781</v>
      </c>
    </row>
    <row r="589" spans="1:3" ht="16.5" x14ac:dyDescent="0.3">
      <c r="A589" s="57" t="s">
        <v>738</v>
      </c>
      <c r="B589" s="137" t="s">
        <v>779</v>
      </c>
      <c r="C589" s="136" t="s">
        <v>782</v>
      </c>
    </row>
    <row r="590" spans="1:3" ht="16.5" x14ac:dyDescent="0.3">
      <c r="A590" s="57" t="s">
        <v>738</v>
      </c>
      <c r="B590" s="137" t="s">
        <v>779</v>
      </c>
      <c r="C590" s="136" t="s">
        <v>783</v>
      </c>
    </row>
    <row r="591" spans="1:3" ht="16.5" x14ac:dyDescent="0.3">
      <c r="A591" s="57" t="s">
        <v>738</v>
      </c>
      <c r="B591" s="137" t="s">
        <v>784</v>
      </c>
      <c r="C591" s="136" t="s">
        <v>785</v>
      </c>
    </row>
    <row r="592" spans="1:3" ht="16.5" x14ac:dyDescent="0.3">
      <c r="A592" s="57" t="s">
        <v>738</v>
      </c>
      <c r="B592" s="137" t="s">
        <v>786</v>
      </c>
      <c r="C592" s="136" t="s">
        <v>787</v>
      </c>
    </row>
    <row r="593" spans="1:3" ht="16.5" x14ac:dyDescent="0.3">
      <c r="A593" s="57" t="s">
        <v>738</v>
      </c>
      <c r="B593" s="137" t="s">
        <v>786</v>
      </c>
      <c r="C593" s="136" t="s">
        <v>788</v>
      </c>
    </row>
    <row r="594" spans="1:3" ht="16.5" x14ac:dyDescent="0.3">
      <c r="A594" s="57" t="s">
        <v>738</v>
      </c>
      <c r="B594" s="137" t="s">
        <v>786</v>
      </c>
      <c r="C594" s="136" t="s">
        <v>789</v>
      </c>
    </row>
    <row r="595" spans="1:3" ht="16.5" x14ac:dyDescent="0.3">
      <c r="A595" s="57" t="s">
        <v>738</v>
      </c>
      <c r="B595" s="137" t="s">
        <v>786</v>
      </c>
      <c r="C595" s="136" t="s">
        <v>790</v>
      </c>
    </row>
    <row r="596" spans="1:3" ht="16.5" x14ac:dyDescent="0.3">
      <c r="A596" s="57" t="s">
        <v>738</v>
      </c>
      <c r="B596" s="137" t="s">
        <v>786</v>
      </c>
      <c r="C596" s="136" t="s">
        <v>791</v>
      </c>
    </row>
    <row r="597" spans="1:3" ht="16.5" x14ac:dyDescent="0.3">
      <c r="A597" s="57" t="s">
        <v>738</v>
      </c>
      <c r="B597" s="137" t="s">
        <v>786</v>
      </c>
      <c r="C597" s="136" t="s">
        <v>792</v>
      </c>
    </row>
    <row r="598" spans="1:3" ht="16.5" x14ac:dyDescent="0.3">
      <c r="A598" s="57" t="s">
        <v>738</v>
      </c>
      <c r="B598" s="137" t="s">
        <v>786</v>
      </c>
      <c r="C598" s="136" t="s">
        <v>793</v>
      </c>
    </row>
    <row r="599" spans="1:3" ht="16.5" x14ac:dyDescent="0.3">
      <c r="A599" s="57" t="s">
        <v>738</v>
      </c>
      <c r="B599" s="137" t="s">
        <v>786</v>
      </c>
      <c r="C599" s="136" t="s">
        <v>794</v>
      </c>
    </row>
    <row r="600" spans="1:3" ht="16.5" x14ac:dyDescent="0.3">
      <c r="A600" s="57" t="s">
        <v>738</v>
      </c>
      <c r="B600" s="137" t="s">
        <v>786</v>
      </c>
      <c r="C600" s="136" t="s">
        <v>795</v>
      </c>
    </row>
    <row r="601" spans="1:3" ht="16.5" x14ac:dyDescent="0.3">
      <c r="A601" s="57" t="s">
        <v>738</v>
      </c>
      <c r="B601" s="137" t="s">
        <v>786</v>
      </c>
      <c r="C601" s="136" t="s">
        <v>796</v>
      </c>
    </row>
    <row r="602" spans="1:3" ht="16.5" x14ac:dyDescent="0.3">
      <c r="A602" s="57" t="s">
        <v>738</v>
      </c>
      <c r="B602" s="137" t="s">
        <v>786</v>
      </c>
      <c r="C602" s="136" t="s">
        <v>797</v>
      </c>
    </row>
    <row r="603" spans="1:3" ht="16.5" x14ac:dyDescent="0.3">
      <c r="A603" s="57" t="s">
        <v>738</v>
      </c>
      <c r="B603" s="137" t="s">
        <v>786</v>
      </c>
      <c r="C603" s="136" t="s">
        <v>798</v>
      </c>
    </row>
    <row r="604" spans="1:3" ht="16.5" x14ac:dyDescent="0.3">
      <c r="A604" s="57" t="s">
        <v>738</v>
      </c>
      <c r="B604" s="137" t="s">
        <v>786</v>
      </c>
      <c r="C604" s="136" t="s">
        <v>799</v>
      </c>
    </row>
    <row r="605" spans="1:3" ht="16.5" x14ac:dyDescent="0.3">
      <c r="A605" s="57" t="s">
        <v>738</v>
      </c>
      <c r="B605" s="137" t="s">
        <v>786</v>
      </c>
      <c r="C605" s="136" t="s">
        <v>800</v>
      </c>
    </row>
    <row r="606" spans="1:3" ht="16.5" x14ac:dyDescent="0.3">
      <c r="A606" s="57" t="s">
        <v>738</v>
      </c>
      <c r="B606" s="137" t="s">
        <v>786</v>
      </c>
      <c r="C606" s="136" t="s">
        <v>801</v>
      </c>
    </row>
    <row r="607" spans="1:3" ht="16.5" x14ac:dyDescent="0.3">
      <c r="A607" s="57" t="s">
        <v>738</v>
      </c>
      <c r="B607" s="137" t="s">
        <v>786</v>
      </c>
      <c r="C607" s="136" t="s">
        <v>802</v>
      </c>
    </row>
    <row r="608" spans="1:3" ht="16.5" x14ac:dyDescent="0.3">
      <c r="A608" s="57" t="s">
        <v>738</v>
      </c>
      <c r="B608" s="137" t="s">
        <v>786</v>
      </c>
      <c r="C608" s="136" t="s">
        <v>803</v>
      </c>
    </row>
    <row r="609" spans="1:3" ht="16.5" x14ac:dyDescent="0.3">
      <c r="A609" s="57" t="s">
        <v>738</v>
      </c>
      <c r="B609" s="137" t="s">
        <v>786</v>
      </c>
      <c r="C609" s="136" t="s">
        <v>804</v>
      </c>
    </row>
    <row r="610" spans="1:3" ht="16.5" x14ac:dyDescent="0.3">
      <c r="A610" s="57" t="s">
        <v>738</v>
      </c>
      <c r="B610" s="137" t="s">
        <v>786</v>
      </c>
      <c r="C610" s="136" t="s">
        <v>805</v>
      </c>
    </row>
    <row r="611" spans="1:3" ht="16.5" x14ac:dyDescent="0.3">
      <c r="A611" s="57" t="s">
        <v>738</v>
      </c>
      <c r="B611" s="137" t="s">
        <v>806</v>
      </c>
      <c r="C611" s="136" t="s">
        <v>807</v>
      </c>
    </row>
    <row r="612" spans="1:3" ht="16.5" x14ac:dyDescent="0.3">
      <c r="A612" s="57" t="s">
        <v>738</v>
      </c>
      <c r="B612" s="137" t="s">
        <v>806</v>
      </c>
      <c r="C612" s="136" t="s">
        <v>808</v>
      </c>
    </row>
    <row r="613" spans="1:3" ht="16.5" x14ac:dyDescent="0.3">
      <c r="A613" s="57" t="s">
        <v>738</v>
      </c>
      <c r="B613" s="137" t="s">
        <v>806</v>
      </c>
      <c r="C613" s="136" t="s">
        <v>809</v>
      </c>
    </row>
    <row r="614" spans="1:3" ht="16.5" x14ac:dyDescent="0.3">
      <c r="A614" s="57" t="s">
        <v>738</v>
      </c>
      <c r="B614" s="137" t="s">
        <v>810</v>
      </c>
      <c r="C614" s="136" t="s">
        <v>811</v>
      </c>
    </row>
    <row r="615" spans="1:3" ht="16.5" x14ac:dyDescent="0.3">
      <c r="A615" s="57" t="s">
        <v>738</v>
      </c>
      <c r="B615" s="137" t="s">
        <v>812</v>
      </c>
      <c r="C615" s="136" t="s">
        <v>813</v>
      </c>
    </row>
    <row r="616" spans="1:3" ht="16.5" x14ac:dyDescent="0.3">
      <c r="A616" s="57" t="s">
        <v>738</v>
      </c>
      <c r="B616" s="137" t="s">
        <v>814</v>
      </c>
      <c r="C616" s="136" t="s">
        <v>815</v>
      </c>
    </row>
    <row r="617" spans="1:3" ht="16.5" x14ac:dyDescent="0.3">
      <c r="A617" s="57" t="s">
        <v>738</v>
      </c>
      <c r="B617" s="137" t="s">
        <v>814</v>
      </c>
      <c r="C617" s="136" t="s">
        <v>816</v>
      </c>
    </row>
    <row r="618" spans="1:3" ht="16.5" x14ac:dyDescent="0.3">
      <c r="A618" s="57" t="s">
        <v>738</v>
      </c>
      <c r="B618" s="137" t="s">
        <v>814</v>
      </c>
      <c r="C618" s="136" t="s">
        <v>817</v>
      </c>
    </row>
    <row r="619" spans="1:3" ht="16.5" x14ac:dyDescent="0.3">
      <c r="A619" s="57" t="s">
        <v>738</v>
      </c>
      <c r="B619" s="137" t="s">
        <v>814</v>
      </c>
      <c r="C619" s="136" t="s">
        <v>818</v>
      </c>
    </row>
    <row r="620" spans="1:3" ht="16.5" x14ac:dyDescent="0.3">
      <c r="A620" s="57" t="s">
        <v>738</v>
      </c>
      <c r="B620" s="137" t="s">
        <v>814</v>
      </c>
      <c r="C620" s="136" t="s">
        <v>819</v>
      </c>
    </row>
    <row r="621" spans="1:3" ht="16.5" x14ac:dyDescent="0.3">
      <c r="A621" s="57" t="s">
        <v>738</v>
      </c>
      <c r="B621" s="137" t="s">
        <v>814</v>
      </c>
      <c r="C621" s="136" t="s">
        <v>820</v>
      </c>
    </row>
    <row r="622" spans="1:3" ht="16.5" x14ac:dyDescent="0.3">
      <c r="A622" s="57" t="s">
        <v>738</v>
      </c>
      <c r="B622" s="137" t="s">
        <v>814</v>
      </c>
      <c r="C622" s="136" t="s">
        <v>821</v>
      </c>
    </row>
    <row r="623" spans="1:3" ht="16.5" x14ac:dyDescent="0.3">
      <c r="A623" s="57" t="s">
        <v>738</v>
      </c>
      <c r="B623" s="137" t="s">
        <v>822</v>
      </c>
      <c r="C623" s="136" t="s">
        <v>823</v>
      </c>
    </row>
    <row r="624" spans="1:3" ht="16.5" x14ac:dyDescent="0.3">
      <c r="A624" s="57" t="s">
        <v>738</v>
      </c>
      <c r="B624" s="137" t="s">
        <v>822</v>
      </c>
      <c r="C624" s="136" t="s">
        <v>824</v>
      </c>
    </row>
    <row r="625" spans="1:3" ht="16.5" x14ac:dyDescent="0.3">
      <c r="A625" s="57" t="s">
        <v>738</v>
      </c>
      <c r="B625" s="137" t="s">
        <v>822</v>
      </c>
      <c r="C625" s="136" t="s">
        <v>825</v>
      </c>
    </row>
    <row r="626" spans="1:3" ht="16.5" x14ac:dyDescent="0.3">
      <c r="A626" s="57" t="s">
        <v>738</v>
      </c>
      <c r="B626" s="137" t="s">
        <v>822</v>
      </c>
      <c r="C626" s="136" t="s">
        <v>826</v>
      </c>
    </row>
    <row r="627" spans="1:3" ht="16.5" x14ac:dyDescent="0.3">
      <c r="A627" s="57" t="s">
        <v>738</v>
      </c>
      <c r="B627" s="137" t="s">
        <v>822</v>
      </c>
      <c r="C627" s="136" t="s">
        <v>827</v>
      </c>
    </row>
    <row r="628" spans="1:3" ht="16.5" x14ac:dyDescent="0.3">
      <c r="A628" s="57" t="s">
        <v>738</v>
      </c>
      <c r="B628" s="137" t="s">
        <v>822</v>
      </c>
      <c r="C628" s="136" t="s">
        <v>828</v>
      </c>
    </row>
    <row r="629" spans="1:3" ht="16.5" x14ac:dyDescent="0.3">
      <c r="A629" s="57" t="s">
        <v>738</v>
      </c>
      <c r="B629" s="137" t="s">
        <v>822</v>
      </c>
      <c r="C629" s="136" t="s">
        <v>829</v>
      </c>
    </row>
    <row r="630" spans="1:3" ht="16.5" x14ac:dyDescent="0.3">
      <c r="A630" s="57" t="s">
        <v>738</v>
      </c>
      <c r="B630" s="137" t="s">
        <v>822</v>
      </c>
      <c r="C630" s="136" t="s">
        <v>830</v>
      </c>
    </row>
    <row r="631" spans="1:3" ht="16.5" x14ac:dyDescent="0.3">
      <c r="A631" s="57" t="s">
        <v>738</v>
      </c>
      <c r="B631" s="137" t="s">
        <v>822</v>
      </c>
      <c r="C631" s="136" t="s">
        <v>831</v>
      </c>
    </row>
    <row r="632" spans="1:3" ht="16.5" x14ac:dyDescent="0.3">
      <c r="A632" s="57" t="s">
        <v>738</v>
      </c>
      <c r="B632" s="137" t="s">
        <v>832</v>
      </c>
      <c r="C632" s="136" t="s">
        <v>833</v>
      </c>
    </row>
    <row r="633" spans="1:3" ht="16.5" x14ac:dyDescent="0.3">
      <c r="A633" s="57" t="s">
        <v>738</v>
      </c>
      <c r="B633" s="137" t="s">
        <v>832</v>
      </c>
      <c r="C633" s="136" t="s">
        <v>834</v>
      </c>
    </row>
    <row r="634" spans="1:3" ht="16.5" x14ac:dyDescent="0.3">
      <c r="A634" s="57" t="s">
        <v>738</v>
      </c>
      <c r="B634" s="137" t="s">
        <v>835</v>
      </c>
      <c r="C634" s="136" t="s">
        <v>836</v>
      </c>
    </row>
    <row r="635" spans="1:3" ht="16.5" x14ac:dyDescent="0.3">
      <c r="A635" s="57" t="s">
        <v>738</v>
      </c>
      <c r="B635" s="137" t="s">
        <v>837</v>
      </c>
      <c r="C635" s="136" t="s">
        <v>838</v>
      </c>
    </row>
    <row r="636" spans="1:3" ht="16.5" x14ac:dyDescent="0.3">
      <c r="A636" s="57" t="s">
        <v>738</v>
      </c>
      <c r="B636" s="137" t="s">
        <v>837</v>
      </c>
      <c r="C636" s="136" t="s">
        <v>839</v>
      </c>
    </row>
    <row r="637" spans="1:3" ht="16.5" x14ac:dyDescent="0.3">
      <c r="A637" s="57" t="s">
        <v>738</v>
      </c>
      <c r="B637" s="137" t="s">
        <v>840</v>
      </c>
      <c r="C637" s="136" t="s">
        <v>841</v>
      </c>
    </row>
    <row r="638" spans="1:3" ht="16.5" x14ac:dyDescent="0.3">
      <c r="A638" s="57" t="s">
        <v>738</v>
      </c>
      <c r="B638" s="137" t="s">
        <v>840</v>
      </c>
      <c r="C638" s="136" t="s">
        <v>842</v>
      </c>
    </row>
    <row r="639" spans="1:3" ht="16.5" x14ac:dyDescent="0.3">
      <c r="A639" s="57" t="s">
        <v>738</v>
      </c>
      <c r="B639" s="137" t="s">
        <v>840</v>
      </c>
      <c r="C639" s="136" t="s">
        <v>843</v>
      </c>
    </row>
    <row r="640" spans="1:3" ht="16.5" x14ac:dyDescent="0.3">
      <c r="A640" s="57" t="s">
        <v>738</v>
      </c>
      <c r="B640" s="137" t="s">
        <v>844</v>
      </c>
      <c r="C640" s="136" t="s">
        <v>845</v>
      </c>
    </row>
    <row r="641" spans="1:3" ht="16.5" x14ac:dyDescent="0.3">
      <c r="A641" s="57" t="s">
        <v>738</v>
      </c>
      <c r="B641" s="137" t="s">
        <v>846</v>
      </c>
      <c r="C641" s="136" t="s">
        <v>847</v>
      </c>
    </row>
    <row r="642" spans="1:3" ht="16.5" x14ac:dyDescent="0.3">
      <c r="A642" s="57" t="s">
        <v>738</v>
      </c>
      <c r="B642" s="137" t="s">
        <v>846</v>
      </c>
      <c r="C642" s="136" t="s">
        <v>848</v>
      </c>
    </row>
    <row r="643" spans="1:3" ht="16.5" x14ac:dyDescent="0.3">
      <c r="A643" s="57" t="s">
        <v>738</v>
      </c>
      <c r="B643" s="137" t="s">
        <v>846</v>
      </c>
      <c r="C643" s="136" t="s">
        <v>849</v>
      </c>
    </row>
    <row r="644" spans="1:3" ht="16.5" x14ac:dyDescent="0.3">
      <c r="A644" s="57" t="s">
        <v>738</v>
      </c>
      <c r="B644" s="137" t="s">
        <v>850</v>
      </c>
      <c r="C644" s="136" t="s">
        <v>851</v>
      </c>
    </row>
    <row r="645" spans="1:3" ht="16.5" x14ac:dyDescent="0.3">
      <c r="A645" s="57" t="s">
        <v>738</v>
      </c>
      <c r="B645" s="137" t="s">
        <v>852</v>
      </c>
      <c r="C645" s="136" t="s">
        <v>853</v>
      </c>
    </row>
    <row r="646" spans="1:3" ht="16.5" x14ac:dyDescent="0.3">
      <c r="A646" s="57" t="s">
        <v>738</v>
      </c>
      <c r="B646" s="137" t="s">
        <v>854</v>
      </c>
      <c r="C646" s="136" t="s">
        <v>855</v>
      </c>
    </row>
    <row r="647" spans="1:3" ht="16.5" x14ac:dyDescent="0.3">
      <c r="A647" s="57" t="s">
        <v>738</v>
      </c>
      <c r="B647" s="137" t="s">
        <v>854</v>
      </c>
      <c r="C647" s="136" t="s">
        <v>856</v>
      </c>
    </row>
    <row r="648" spans="1:3" ht="16.5" x14ac:dyDescent="0.3">
      <c r="A648" s="57" t="s">
        <v>738</v>
      </c>
      <c r="B648" s="137" t="s">
        <v>854</v>
      </c>
      <c r="C648" s="136" t="s">
        <v>857</v>
      </c>
    </row>
    <row r="649" spans="1:3" ht="16.5" x14ac:dyDescent="0.3">
      <c r="A649" s="57" t="s">
        <v>738</v>
      </c>
      <c r="B649" s="137" t="s">
        <v>854</v>
      </c>
      <c r="C649" s="136" t="s">
        <v>858</v>
      </c>
    </row>
    <row r="650" spans="1:3" ht="16.5" x14ac:dyDescent="0.3">
      <c r="A650" s="57" t="s">
        <v>738</v>
      </c>
      <c r="B650" s="137" t="s">
        <v>854</v>
      </c>
      <c r="C650" s="136" t="s">
        <v>859</v>
      </c>
    </row>
    <row r="651" spans="1:3" ht="16.5" x14ac:dyDescent="0.3">
      <c r="A651" s="57" t="s">
        <v>738</v>
      </c>
      <c r="B651" s="137" t="s">
        <v>860</v>
      </c>
      <c r="C651" s="136" t="s">
        <v>861</v>
      </c>
    </row>
    <row r="652" spans="1:3" ht="16.5" x14ac:dyDescent="0.3">
      <c r="A652" s="57" t="s">
        <v>738</v>
      </c>
      <c r="B652" s="137" t="s">
        <v>862</v>
      </c>
      <c r="C652" s="136" t="s">
        <v>863</v>
      </c>
    </row>
    <row r="653" spans="1:3" ht="16.5" x14ac:dyDescent="0.3">
      <c r="A653" s="57" t="s">
        <v>738</v>
      </c>
      <c r="B653" s="137" t="s">
        <v>862</v>
      </c>
      <c r="C653" s="136" t="s">
        <v>864</v>
      </c>
    </row>
    <row r="654" spans="1:3" ht="16.5" x14ac:dyDescent="0.3">
      <c r="A654" s="57" t="s">
        <v>738</v>
      </c>
      <c r="B654" s="137" t="s">
        <v>865</v>
      </c>
      <c r="C654" s="136" t="s">
        <v>866</v>
      </c>
    </row>
    <row r="655" spans="1:3" ht="16.5" x14ac:dyDescent="0.3">
      <c r="A655" s="57" t="s">
        <v>738</v>
      </c>
      <c r="B655" s="137" t="s">
        <v>865</v>
      </c>
      <c r="C655" s="136" t="s">
        <v>867</v>
      </c>
    </row>
    <row r="656" spans="1:3" ht="16.5" x14ac:dyDescent="0.3">
      <c r="A656" s="57" t="s">
        <v>738</v>
      </c>
      <c r="B656" s="137" t="s">
        <v>865</v>
      </c>
      <c r="C656" s="136" t="s">
        <v>868</v>
      </c>
    </row>
    <row r="657" spans="1:3" ht="16.5" x14ac:dyDescent="0.3">
      <c r="A657" s="57" t="s">
        <v>738</v>
      </c>
      <c r="B657" s="137" t="s">
        <v>865</v>
      </c>
      <c r="C657" s="136" t="s">
        <v>869</v>
      </c>
    </row>
    <row r="658" spans="1:3" ht="16.5" x14ac:dyDescent="0.3">
      <c r="A658" s="57" t="s">
        <v>738</v>
      </c>
      <c r="B658" s="137" t="s">
        <v>865</v>
      </c>
      <c r="C658" s="136" t="s">
        <v>870</v>
      </c>
    </row>
    <row r="659" spans="1:3" ht="16.5" x14ac:dyDescent="0.3">
      <c r="A659" s="57" t="s">
        <v>738</v>
      </c>
      <c r="B659" s="137" t="s">
        <v>865</v>
      </c>
      <c r="C659" s="136" t="s">
        <v>871</v>
      </c>
    </row>
    <row r="660" spans="1:3" ht="16.5" x14ac:dyDescent="0.3">
      <c r="A660" s="57" t="s">
        <v>738</v>
      </c>
      <c r="B660" s="137" t="s">
        <v>865</v>
      </c>
      <c r="C660" s="136" t="s">
        <v>872</v>
      </c>
    </row>
    <row r="661" spans="1:3" ht="16.5" x14ac:dyDescent="0.3">
      <c r="A661" s="57" t="s">
        <v>738</v>
      </c>
      <c r="B661" s="137" t="s">
        <v>865</v>
      </c>
      <c r="C661" s="136" t="s">
        <v>873</v>
      </c>
    </row>
    <row r="662" spans="1:3" ht="16.5" x14ac:dyDescent="0.3">
      <c r="A662" s="57" t="s">
        <v>738</v>
      </c>
      <c r="B662" s="137" t="s">
        <v>865</v>
      </c>
      <c r="C662" s="136" t="s">
        <v>874</v>
      </c>
    </row>
    <row r="663" spans="1:3" ht="16.5" x14ac:dyDescent="0.3">
      <c r="A663" s="57" t="s">
        <v>738</v>
      </c>
      <c r="B663" s="137" t="s">
        <v>865</v>
      </c>
      <c r="C663" s="136" t="s">
        <v>875</v>
      </c>
    </row>
    <row r="664" spans="1:3" ht="16.5" x14ac:dyDescent="0.3">
      <c r="A664" s="57" t="s">
        <v>738</v>
      </c>
      <c r="B664" s="137" t="s">
        <v>865</v>
      </c>
      <c r="C664" s="136" t="s">
        <v>876</v>
      </c>
    </row>
    <row r="665" spans="1:3" ht="16.5" x14ac:dyDescent="0.3">
      <c r="A665" s="57" t="s">
        <v>738</v>
      </c>
      <c r="B665" s="137" t="s">
        <v>865</v>
      </c>
      <c r="C665" s="136" t="s">
        <v>877</v>
      </c>
    </row>
    <row r="666" spans="1:3" ht="16.5" x14ac:dyDescent="0.3">
      <c r="A666" s="57" t="s">
        <v>738</v>
      </c>
      <c r="B666" s="137" t="s">
        <v>878</v>
      </c>
      <c r="C666" s="136" t="s">
        <v>879</v>
      </c>
    </row>
    <row r="667" spans="1:3" ht="16.5" x14ac:dyDescent="0.3">
      <c r="A667" s="57" t="s">
        <v>738</v>
      </c>
      <c r="B667" s="137" t="s">
        <v>878</v>
      </c>
      <c r="C667" s="136" t="s">
        <v>880</v>
      </c>
    </row>
    <row r="668" spans="1:3" ht="16.5" x14ac:dyDescent="0.3">
      <c r="A668" s="57" t="s">
        <v>738</v>
      </c>
      <c r="B668" s="137" t="s">
        <v>878</v>
      </c>
      <c r="C668" s="136" t="s">
        <v>881</v>
      </c>
    </row>
    <row r="669" spans="1:3" ht="16.5" x14ac:dyDescent="0.3">
      <c r="A669" s="57" t="s">
        <v>738</v>
      </c>
      <c r="B669" s="137" t="s">
        <v>882</v>
      </c>
      <c r="C669" s="136" t="s">
        <v>883</v>
      </c>
    </row>
    <row r="670" spans="1:3" ht="16.5" x14ac:dyDescent="0.3">
      <c r="A670" s="57" t="s">
        <v>738</v>
      </c>
      <c r="B670" s="137" t="s">
        <v>882</v>
      </c>
      <c r="C670" s="136" t="s">
        <v>884</v>
      </c>
    </row>
    <row r="671" spans="1:3" ht="16.5" x14ac:dyDescent="0.3">
      <c r="A671" s="57" t="s">
        <v>738</v>
      </c>
      <c r="B671" s="137" t="s">
        <v>882</v>
      </c>
      <c r="C671" s="136" t="s">
        <v>885</v>
      </c>
    </row>
    <row r="672" spans="1:3" ht="16.5" x14ac:dyDescent="0.3">
      <c r="A672" s="57" t="s">
        <v>738</v>
      </c>
      <c r="B672" s="137" t="s">
        <v>882</v>
      </c>
      <c r="C672" s="136" t="s">
        <v>886</v>
      </c>
    </row>
    <row r="673" spans="1:3" ht="16.5" x14ac:dyDescent="0.3">
      <c r="A673" s="57" t="s">
        <v>738</v>
      </c>
      <c r="B673" s="137" t="s">
        <v>882</v>
      </c>
      <c r="C673" s="136" t="s">
        <v>887</v>
      </c>
    </row>
    <row r="674" spans="1:3" ht="16.5" x14ac:dyDescent="0.3">
      <c r="A674" s="57" t="s">
        <v>738</v>
      </c>
      <c r="B674" s="137" t="s">
        <v>882</v>
      </c>
      <c r="C674" s="136" t="s">
        <v>888</v>
      </c>
    </row>
    <row r="675" spans="1:3" ht="16.5" x14ac:dyDescent="0.3">
      <c r="A675" s="57" t="s">
        <v>738</v>
      </c>
      <c r="B675" s="137" t="s">
        <v>889</v>
      </c>
      <c r="C675" s="136" t="s">
        <v>890</v>
      </c>
    </row>
    <row r="676" spans="1:3" ht="16.5" x14ac:dyDescent="0.3">
      <c r="A676" s="57" t="s">
        <v>738</v>
      </c>
      <c r="B676" s="137" t="s">
        <v>891</v>
      </c>
      <c r="C676" s="136" t="s">
        <v>892</v>
      </c>
    </row>
    <row r="677" spans="1:3" ht="16.5" x14ac:dyDescent="0.3">
      <c r="A677" s="57" t="s">
        <v>738</v>
      </c>
      <c r="B677" s="137" t="s">
        <v>891</v>
      </c>
      <c r="C677" s="136" t="s">
        <v>893</v>
      </c>
    </row>
    <row r="678" spans="1:3" ht="16.5" x14ac:dyDescent="0.3">
      <c r="A678" s="57" t="s">
        <v>738</v>
      </c>
      <c r="B678" s="137" t="s">
        <v>891</v>
      </c>
      <c r="C678" s="136" t="s">
        <v>894</v>
      </c>
    </row>
    <row r="679" spans="1:3" ht="16.5" x14ac:dyDescent="0.3">
      <c r="A679" s="57" t="s">
        <v>738</v>
      </c>
      <c r="B679" s="137" t="s">
        <v>891</v>
      </c>
      <c r="C679" s="136" t="s">
        <v>895</v>
      </c>
    </row>
    <row r="680" spans="1:3" ht="16.5" x14ac:dyDescent="0.3">
      <c r="A680" s="57" t="s">
        <v>738</v>
      </c>
      <c r="B680" s="137" t="s">
        <v>891</v>
      </c>
      <c r="C680" s="136" t="s">
        <v>896</v>
      </c>
    </row>
    <row r="681" spans="1:3" ht="16.5" x14ac:dyDescent="0.3">
      <c r="A681" s="57" t="s">
        <v>738</v>
      </c>
      <c r="B681" s="137" t="s">
        <v>891</v>
      </c>
      <c r="C681" s="136" t="s">
        <v>897</v>
      </c>
    </row>
    <row r="682" spans="1:3" ht="16.5" x14ac:dyDescent="0.3">
      <c r="A682" s="57" t="s">
        <v>738</v>
      </c>
      <c r="B682" s="137" t="s">
        <v>891</v>
      </c>
      <c r="C682" s="136" t="s">
        <v>898</v>
      </c>
    </row>
    <row r="683" spans="1:3" ht="16.5" x14ac:dyDescent="0.3">
      <c r="A683" s="57" t="s">
        <v>738</v>
      </c>
      <c r="B683" s="137" t="s">
        <v>891</v>
      </c>
      <c r="C683" s="136" t="s">
        <v>899</v>
      </c>
    </row>
    <row r="684" spans="1:3" ht="16.5" x14ac:dyDescent="0.3">
      <c r="A684" s="57" t="s">
        <v>738</v>
      </c>
      <c r="B684" s="137" t="s">
        <v>891</v>
      </c>
      <c r="C684" s="136" t="s">
        <v>900</v>
      </c>
    </row>
    <row r="685" spans="1:3" ht="16.5" x14ac:dyDescent="0.3">
      <c r="A685" s="57" t="s">
        <v>738</v>
      </c>
      <c r="B685" s="137" t="s">
        <v>891</v>
      </c>
      <c r="C685" s="136" t="s">
        <v>901</v>
      </c>
    </row>
    <row r="686" spans="1:3" ht="16.5" x14ac:dyDescent="0.3">
      <c r="A686" s="57" t="s">
        <v>738</v>
      </c>
      <c r="B686" s="137" t="s">
        <v>891</v>
      </c>
      <c r="C686" s="136" t="s">
        <v>902</v>
      </c>
    </row>
    <row r="687" spans="1:3" ht="16.5" x14ac:dyDescent="0.3">
      <c r="A687" s="57" t="s">
        <v>738</v>
      </c>
      <c r="B687" s="137" t="s">
        <v>891</v>
      </c>
      <c r="C687" s="136" t="s">
        <v>903</v>
      </c>
    </row>
    <row r="688" spans="1:3" ht="16.5" x14ac:dyDescent="0.3">
      <c r="A688" s="57" t="s">
        <v>738</v>
      </c>
      <c r="B688" s="137" t="s">
        <v>891</v>
      </c>
      <c r="C688" s="136" t="s">
        <v>904</v>
      </c>
    </row>
    <row r="689" spans="1:3" ht="16.5" x14ac:dyDescent="0.3">
      <c r="A689" s="57" t="s">
        <v>738</v>
      </c>
      <c r="B689" s="137" t="s">
        <v>891</v>
      </c>
      <c r="C689" s="136" t="s">
        <v>905</v>
      </c>
    </row>
    <row r="690" spans="1:3" ht="16.5" x14ac:dyDescent="0.3">
      <c r="A690" s="57" t="s">
        <v>738</v>
      </c>
      <c r="B690" s="137" t="s">
        <v>891</v>
      </c>
      <c r="C690" s="136" t="s">
        <v>906</v>
      </c>
    </row>
    <row r="691" spans="1:3" ht="16.5" x14ac:dyDescent="0.3">
      <c r="A691" s="57" t="s">
        <v>738</v>
      </c>
      <c r="B691" s="137" t="s">
        <v>891</v>
      </c>
      <c r="C691" s="136" t="s">
        <v>907</v>
      </c>
    </row>
    <row r="692" spans="1:3" ht="16.5" x14ac:dyDescent="0.3">
      <c r="A692" s="57" t="s">
        <v>738</v>
      </c>
      <c r="B692" s="137" t="s">
        <v>891</v>
      </c>
      <c r="C692" s="136" t="s">
        <v>908</v>
      </c>
    </row>
    <row r="693" spans="1:3" ht="16.5" x14ac:dyDescent="0.3">
      <c r="A693" s="57" t="s">
        <v>738</v>
      </c>
      <c r="B693" s="137" t="s">
        <v>891</v>
      </c>
      <c r="C693" s="136" t="s">
        <v>909</v>
      </c>
    </row>
    <row r="694" spans="1:3" ht="17.25" thickBot="1" x14ac:dyDescent="0.35">
      <c r="A694" s="57" t="s">
        <v>738</v>
      </c>
      <c r="B694" s="137" t="s">
        <v>891</v>
      </c>
      <c r="C694" s="138" t="s">
        <v>910</v>
      </c>
    </row>
    <row r="695" spans="1:3" ht="16.5" x14ac:dyDescent="0.3">
      <c r="A695" s="57" t="s">
        <v>915</v>
      </c>
      <c r="B695" s="137" t="s">
        <v>916</v>
      </c>
      <c r="C695" s="140" t="s">
        <v>917</v>
      </c>
    </row>
    <row r="696" spans="1:3" ht="16.5" x14ac:dyDescent="0.3">
      <c r="A696" s="57" t="s">
        <v>915</v>
      </c>
      <c r="B696" s="137" t="s">
        <v>918</v>
      </c>
      <c r="C696" s="136" t="s">
        <v>919</v>
      </c>
    </row>
    <row r="697" spans="1:3" ht="16.5" x14ac:dyDescent="0.3">
      <c r="A697" s="57" t="s">
        <v>915</v>
      </c>
      <c r="B697" s="137" t="s">
        <v>918</v>
      </c>
      <c r="C697" s="136" t="s">
        <v>920</v>
      </c>
    </row>
    <row r="698" spans="1:3" ht="16.5" x14ac:dyDescent="0.3">
      <c r="A698" s="57" t="s">
        <v>915</v>
      </c>
      <c r="B698" s="137" t="s">
        <v>918</v>
      </c>
      <c r="C698" s="136" t="s">
        <v>921</v>
      </c>
    </row>
    <row r="699" spans="1:3" ht="16.5" x14ac:dyDescent="0.3">
      <c r="A699" s="57" t="s">
        <v>915</v>
      </c>
      <c r="B699" s="137" t="s">
        <v>922</v>
      </c>
      <c r="C699" s="136" t="s">
        <v>923</v>
      </c>
    </row>
    <row r="700" spans="1:3" ht="16.5" x14ac:dyDescent="0.3">
      <c r="A700" s="57" t="s">
        <v>915</v>
      </c>
      <c r="B700" s="137" t="s">
        <v>922</v>
      </c>
      <c r="C700" s="136" t="s">
        <v>924</v>
      </c>
    </row>
    <row r="701" spans="1:3" ht="16.5" x14ac:dyDescent="0.3">
      <c r="A701" s="57" t="s">
        <v>915</v>
      </c>
      <c r="B701" s="137" t="s">
        <v>922</v>
      </c>
      <c r="C701" s="136" t="s">
        <v>925</v>
      </c>
    </row>
    <row r="702" spans="1:3" ht="16.5" x14ac:dyDescent="0.3">
      <c r="A702" s="57" t="s">
        <v>915</v>
      </c>
      <c r="B702" s="137" t="s">
        <v>926</v>
      </c>
      <c r="C702" s="136" t="s">
        <v>927</v>
      </c>
    </row>
    <row r="703" spans="1:3" ht="16.5" x14ac:dyDescent="0.3">
      <c r="A703" s="57" t="s">
        <v>915</v>
      </c>
      <c r="B703" s="137" t="s">
        <v>926</v>
      </c>
      <c r="C703" s="136" t="s">
        <v>928</v>
      </c>
    </row>
    <row r="704" spans="1:3" ht="16.5" x14ac:dyDescent="0.3">
      <c r="A704" s="57" t="s">
        <v>915</v>
      </c>
      <c r="B704" s="137" t="s">
        <v>926</v>
      </c>
      <c r="C704" s="136" t="s">
        <v>929</v>
      </c>
    </row>
    <row r="705" spans="1:3" ht="16.5" x14ac:dyDescent="0.3">
      <c r="A705" s="57" t="s">
        <v>915</v>
      </c>
      <c r="B705" s="137" t="s">
        <v>926</v>
      </c>
      <c r="C705" s="136" t="s">
        <v>930</v>
      </c>
    </row>
    <row r="706" spans="1:3" ht="16.5" x14ac:dyDescent="0.3">
      <c r="A706" s="57" t="s">
        <v>915</v>
      </c>
      <c r="B706" s="137" t="s">
        <v>926</v>
      </c>
      <c r="C706" s="136" t="s">
        <v>931</v>
      </c>
    </row>
    <row r="707" spans="1:3" ht="16.5" x14ac:dyDescent="0.3">
      <c r="A707" s="57" t="s">
        <v>915</v>
      </c>
      <c r="B707" s="137" t="s">
        <v>932</v>
      </c>
      <c r="C707" s="136" t="s">
        <v>933</v>
      </c>
    </row>
    <row r="708" spans="1:3" ht="16.5" x14ac:dyDescent="0.3">
      <c r="A708" s="57" t="s">
        <v>915</v>
      </c>
      <c r="B708" s="137" t="s">
        <v>934</v>
      </c>
      <c r="C708" s="136" t="s">
        <v>935</v>
      </c>
    </row>
    <row r="709" spans="1:3" ht="16.5" x14ac:dyDescent="0.3">
      <c r="A709" s="57" t="s">
        <v>915</v>
      </c>
      <c r="B709" s="137" t="s">
        <v>934</v>
      </c>
      <c r="C709" s="136" t="s">
        <v>936</v>
      </c>
    </row>
    <row r="710" spans="1:3" ht="16.5" x14ac:dyDescent="0.3">
      <c r="A710" s="57" t="s">
        <v>915</v>
      </c>
      <c r="B710" s="137" t="s">
        <v>934</v>
      </c>
      <c r="C710" s="136" t="s">
        <v>937</v>
      </c>
    </row>
    <row r="711" spans="1:3" ht="16.5" x14ac:dyDescent="0.3">
      <c r="A711" s="57" t="s">
        <v>915</v>
      </c>
      <c r="B711" s="137" t="s">
        <v>934</v>
      </c>
      <c r="C711" s="136" t="s">
        <v>938</v>
      </c>
    </row>
    <row r="712" spans="1:3" ht="16.5" x14ac:dyDescent="0.3">
      <c r="A712" s="57" t="s">
        <v>915</v>
      </c>
      <c r="B712" s="137" t="s">
        <v>939</v>
      </c>
      <c r="C712" s="136" t="s">
        <v>940</v>
      </c>
    </row>
    <row r="713" spans="1:3" ht="16.5" x14ac:dyDescent="0.3">
      <c r="A713" s="57" t="s">
        <v>915</v>
      </c>
      <c r="B713" s="137" t="s">
        <v>939</v>
      </c>
      <c r="C713" s="136" t="s">
        <v>941</v>
      </c>
    </row>
    <row r="714" spans="1:3" ht="16.5" x14ac:dyDescent="0.3">
      <c r="A714" s="57" t="s">
        <v>915</v>
      </c>
      <c r="B714" s="137" t="s">
        <v>939</v>
      </c>
      <c r="C714" s="136" t="s">
        <v>942</v>
      </c>
    </row>
    <row r="715" spans="1:3" ht="16.5" x14ac:dyDescent="0.3">
      <c r="A715" s="57" t="s">
        <v>915</v>
      </c>
      <c r="B715" s="137" t="s">
        <v>943</v>
      </c>
      <c r="C715" s="136" t="s">
        <v>944</v>
      </c>
    </row>
    <row r="716" spans="1:3" ht="16.5" x14ac:dyDescent="0.3">
      <c r="A716" s="57" t="s">
        <v>915</v>
      </c>
      <c r="B716" s="137" t="s">
        <v>943</v>
      </c>
      <c r="C716" s="136" t="s">
        <v>945</v>
      </c>
    </row>
    <row r="717" spans="1:3" ht="16.5" x14ac:dyDescent="0.3">
      <c r="A717" s="57" t="s">
        <v>915</v>
      </c>
      <c r="B717" s="137" t="s">
        <v>943</v>
      </c>
      <c r="C717" s="136" t="s">
        <v>946</v>
      </c>
    </row>
    <row r="718" spans="1:3" ht="16.5" x14ac:dyDescent="0.3">
      <c r="A718" s="57" t="s">
        <v>915</v>
      </c>
      <c r="B718" s="137" t="s">
        <v>943</v>
      </c>
      <c r="C718" s="136" t="s">
        <v>947</v>
      </c>
    </row>
    <row r="719" spans="1:3" ht="16.5" x14ac:dyDescent="0.3">
      <c r="A719" s="57" t="s">
        <v>915</v>
      </c>
      <c r="B719" s="137" t="s">
        <v>943</v>
      </c>
      <c r="C719" s="136" t="s">
        <v>948</v>
      </c>
    </row>
    <row r="720" spans="1:3" ht="16.5" x14ac:dyDescent="0.3">
      <c r="A720" s="57" t="s">
        <v>915</v>
      </c>
      <c r="B720" s="137" t="s">
        <v>949</v>
      </c>
      <c r="C720" s="136" t="s">
        <v>950</v>
      </c>
    </row>
    <row r="721" spans="1:3" ht="16.5" x14ac:dyDescent="0.3">
      <c r="A721" s="57" t="s">
        <v>915</v>
      </c>
      <c r="B721" s="137" t="s">
        <v>951</v>
      </c>
      <c r="C721" s="136" t="s">
        <v>952</v>
      </c>
    </row>
    <row r="722" spans="1:3" ht="16.5" x14ac:dyDescent="0.3">
      <c r="A722" s="57" t="s">
        <v>915</v>
      </c>
      <c r="B722" s="137" t="s">
        <v>951</v>
      </c>
      <c r="C722" s="136" t="s">
        <v>953</v>
      </c>
    </row>
    <row r="723" spans="1:3" ht="16.5" x14ac:dyDescent="0.3">
      <c r="A723" s="57" t="s">
        <v>915</v>
      </c>
      <c r="B723" s="137" t="s">
        <v>951</v>
      </c>
      <c r="C723" s="136" t="s">
        <v>954</v>
      </c>
    </row>
    <row r="724" spans="1:3" ht="16.5" x14ac:dyDescent="0.3">
      <c r="A724" s="57" t="s">
        <v>915</v>
      </c>
      <c r="B724" s="137" t="s">
        <v>955</v>
      </c>
      <c r="C724" s="136" t="s">
        <v>956</v>
      </c>
    </row>
    <row r="725" spans="1:3" ht="16.5" x14ac:dyDescent="0.3">
      <c r="A725" s="57" t="s">
        <v>915</v>
      </c>
      <c r="B725" s="137" t="s">
        <v>955</v>
      </c>
      <c r="C725" s="136" t="s">
        <v>957</v>
      </c>
    </row>
    <row r="726" spans="1:3" ht="16.5" x14ac:dyDescent="0.3">
      <c r="A726" s="57" t="s">
        <v>915</v>
      </c>
      <c r="B726" s="137" t="s">
        <v>958</v>
      </c>
      <c r="C726" s="136" t="s">
        <v>959</v>
      </c>
    </row>
    <row r="727" spans="1:3" ht="16.5" x14ac:dyDescent="0.3">
      <c r="A727" s="57" t="s">
        <v>915</v>
      </c>
      <c r="B727" s="137" t="s">
        <v>958</v>
      </c>
      <c r="C727" s="136" t="s">
        <v>960</v>
      </c>
    </row>
    <row r="728" spans="1:3" ht="16.5" x14ac:dyDescent="0.3">
      <c r="A728" s="57" t="s">
        <v>915</v>
      </c>
      <c r="B728" s="137" t="s">
        <v>961</v>
      </c>
      <c r="C728" s="136" t="s">
        <v>962</v>
      </c>
    </row>
    <row r="729" spans="1:3" ht="16.5" x14ac:dyDescent="0.3">
      <c r="A729" s="57" t="s">
        <v>915</v>
      </c>
      <c r="B729" s="137" t="s">
        <v>961</v>
      </c>
      <c r="C729" s="136" t="s">
        <v>963</v>
      </c>
    </row>
    <row r="730" spans="1:3" ht="16.5" x14ac:dyDescent="0.3">
      <c r="A730" s="57" t="s">
        <v>915</v>
      </c>
      <c r="B730" s="137" t="s">
        <v>961</v>
      </c>
      <c r="C730" s="136" t="s">
        <v>964</v>
      </c>
    </row>
    <row r="731" spans="1:3" ht="16.5" x14ac:dyDescent="0.3">
      <c r="A731" s="57" t="s">
        <v>915</v>
      </c>
      <c r="B731" s="137" t="s">
        <v>965</v>
      </c>
      <c r="C731" s="136" t="s">
        <v>966</v>
      </c>
    </row>
    <row r="732" spans="1:3" ht="16.5" x14ac:dyDescent="0.3">
      <c r="A732" s="57" t="s">
        <v>915</v>
      </c>
      <c r="B732" s="137" t="s">
        <v>965</v>
      </c>
      <c r="C732" s="136" t="s">
        <v>967</v>
      </c>
    </row>
    <row r="733" spans="1:3" ht="16.5" x14ac:dyDescent="0.3">
      <c r="A733" s="57" t="s">
        <v>915</v>
      </c>
      <c r="B733" s="137" t="s">
        <v>965</v>
      </c>
      <c r="C733" s="136" t="s">
        <v>968</v>
      </c>
    </row>
    <row r="734" spans="1:3" ht="16.5" x14ac:dyDescent="0.3">
      <c r="A734" s="57" t="s">
        <v>915</v>
      </c>
      <c r="B734" s="137" t="s">
        <v>965</v>
      </c>
      <c r="C734" s="136" t="s">
        <v>969</v>
      </c>
    </row>
    <row r="735" spans="1:3" ht="16.5" x14ac:dyDescent="0.3">
      <c r="A735" s="57" t="s">
        <v>915</v>
      </c>
      <c r="B735" s="137" t="s">
        <v>965</v>
      </c>
      <c r="C735" s="136" t="s">
        <v>970</v>
      </c>
    </row>
    <row r="736" spans="1:3" ht="16.5" x14ac:dyDescent="0.3">
      <c r="A736" s="57" t="s">
        <v>915</v>
      </c>
      <c r="B736" s="137" t="s">
        <v>965</v>
      </c>
      <c r="C736" s="136" t="s">
        <v>971</v>
      </c>
    </row>
    <row r="737" spans="1:3" ht="16.5" x14ac:dyDescent="0.3">
      <c r="A737" s="57" t="s">
        <v>915</v>
      </c>
      <c r="B737" s="137" t="s">
        <v>965</v>
      </c>
      <c r="C737" s="136" t="s">
        <v>972</v>
      </c>
    </row>
    <row r="738" spans="1:3" ht="16.5" x14ac:dyDescent="0.3">
      <c r="A738" s="57" t="s">
        <v>915</v>
      </c>
      <c r="B738" s="137" t="s">
        <v>965</v>
      </c>
      <c r="C738" s="136" t="s">
        <v>973</v>
      </c>
    </row>
    <row r="739" spans="1:3" ht="16.5" x14ac:dyDescent="0.3">
      <c r="A739" s="57" t="s">
        <v>915</v>
      </c>
      <c r="B739" s="137" t="s">
        <v>965</v>
      </c>
      <c r="C739" s="136" t="s">
        <v>974</v>
      </c>
    </row>
    <row r="740" spans="1:3" ht="16.5" x14ac:dyDescent="0.3">
      <c r="A740" s="57" t="s">
        <v>915</v>
      </c>
      <c r="B740" s="137" t="s">
        <v>965</v>
      </c>
      <c r="C740" s="136" t="s">
        <v>975</v>
      </c>
    </row>
    <row r="741" spans="1:3" ht="16.5" x14ac:dyDescent="0.3">
      <c r="A741" s="57" t="s">
        <v>915</v>
      </c>
      <c r="B741" s="137" t="s">
        <v>965</v>
      </c>
      <c r="C741" s="136" t="s">
        <v>976</v>
      </c>
    </row>
    <row r="742" spans="1:3" ht="16.5" x14ac:dyDescent="0.3">
      <c r="A742" s="57" t="s">
        <v>915</v>
      </c>
      <c r="B742" s="137" t="s">
        <v>965</v>
      </c>
      <c r="C742" s="136" t="s">
        <v>977</v>
      </c>
    </row>
    <row r="743" spans="1:3" ht="16.5" x14ac:dyDescent="0.3">
      <c r="A743" s="57" t="s">
        <v>915</v>
      </c>
      <c r="B743" s="137" t="s">
        <v>965</v>
      </c>
      <c r="C743" s="136" t="s">
        <v>978</v>
      </c>
    </row>
    <row r="744" spans="1:3" ht="16.5" x14ac:dyDescent="0.3">
      <c r="A744" s="57" t="s">
        <v>915</v>
      </c>
      <c r="B744" s="137" t="s">
        <v>965</v>
      </c>
      <c r="C744" s="136" t="s">
        <v>979</v>
      </c>
    </row>
    <row r="745" spans="1:3" ht="16.5" x14ac:dyDescent="0.3">
      <c r="A745" s="57" t="s">
        <v>915</v>
      </c>
      <c r="B745" s="137" t="s">
        <v>965</v>
      </c>
      <c r="C745" s="136" t="s">
        <v>980</v>
      </c>
    </row>
    <row r="746" spans="1:3" ht="16.5" x14ac:dyDescent="0.3">
      <c r="A746" s="57" t="s">
        <v>915</v>
      </c>
      <c r="B746" s="137" t="s">
        <v>965</v>
      </c>
      <c r="C746" s="136" t="s">
        <v>981</v>
      </c>
    </row>
    <row r="747" spans="1:3" ht="16.5" x14ac:dyDescent="0.3">
      <c r="A747" s="57" t="s">
        <v>915</v>
      </c>
      <c r="B747" s="137" t="s">
        <v>965</v>
      </c>
      <c r="C747" s="136" t="s">
        <v>982</v>
      </c>
    </row>
    <row r="748" spans="1:3" ht="16.5" x14ac:dyDescent="0.3">
      <c r="A748" s="57" t="s">
        <v>915</v>
      </c>
      <c r="B748" s="137" t="s">
        <v>965</v>
      </c>
      <c r="C748" s="136" t="s">
        <v>983</v>
      </c>
    </row>
    <row r="749" spans="1:3" ht="16.5" x14ac:dyDescent="0.3">
      <c r="A749" s="57" t="s">
        <v>915</v>
      </c>
      <c r="B749" s="137" t="s">
        <v>965</v>
      </c>
      <c r="C749" s="136" t="s">
        <v>984</v>
      </c>
    </row>
    <row r="750" spans="1:3" ht="16.5" x14ac:dyDescent="0.3">
      <c r="A750" s="57" t="s">
        <v>915</v>
      </c>
      <c r="B750" s="137" t="s">
        <v>965</v>
      </c>
      <c r="C750" s="136" t="s">
        <v>985</v>
      </c>
    </row>
    <row r="751" spans="1:3" ht="16.5" x14ac:dyDescent="0.3">
      <c r="A751" s="57" t="s">
        <v>915</v>
      </c>
      <c r="B751" s="137" t="s">
        <v>965</v>
      </c>
      <c r="C751" s="136" t="s">
        <v>986</v>
      </c>
    </row>
    <row r="752" spans="1:3" ht="16.5" x14ac:dyDescent="0.3">
      <c r="A752" s="57" t="s">
        <v>915</v>
      </c>
      <c r="B752" s="137" t="s">
        <v>965</v>
      </c>
      <c r="C752" s="136" t="s">
        <v>987</v>
      </c>
    </row>
    <row r="753" spans="1:3" ht="16.5" x14ac:dyDescent="0.3">
      <c r="A753" s="57" t="s">
        <v>915</v>
      </c>
      <c r="B753" s="137" t="s">
        <v>988</v>
      </c>
      <c r="C753" s="136" t="s">
        <v>989</v>
      </c>
    </row>
    <row r="754" spans="1:3" ht="16.5" x14ac:dyDescent="0.3">
      <c r="A754" s="57" t="s">
        <v>915</v>
      </c>
      <c r="B754" s="137" t="s">
        <v>988</v>
      </c>
      <c r="C754" s="136" t="s">
        <v>990</v>
      </c>
    </row>
    <row r="755" spans="1:3" ht="16.5" x14ac:dyDescent="0.3">
      <c r="A755" s="57" t="s">
        <v>915</v>
      </c>
      <c r="B755" s="137" t="s">
        <v>988</v>
      </c>
      <c r="C755" s="136" t="s">
        <v>991</v>
      </c>
    </row>
    <row r="756" spans="1:3" ht="16.5" x14ac:dyDescent="0.3">
      <c r="A756" s="57" t="s">
        <v>915</v>
      </c>
      <c r="B756" s="137" t="s">
        <v>988</v>
      </c>
      <c r="C756" s="136" t="s">
        <v>992</v>
      </c>
    </row>
    <row r="757" spans="1:3" ht="16.5" x14ac:dyDescent="0.3">
      <c r="A757" s="57" t="s">
        <v>915</v>
      </c>
      <c r="B757" s="137" t="s">
        <v>993</v>
      </c>
      <c r="C757" s="136" t="s">
        <v>531</v>
      </c>
    </row>
    <row r="758" spans="1:3" ht="16.5" x14ac:dyDescent="0.3">
      <c r="A758" s="57" t="s">
        <v>915</v>
      </c>
      <c r="B758" s="137" t="s">
        <v>993</v>
      </c>
      <c r="C758" s="136" t="s">
        <v>994</v>
      </c>
    </row>
    <row r="759" spans="1:3" ht="16.5" x14ac:dyDescent="0.3">
      <c r="A759" s="57" t="s">
        <v>915</v>
      </c>
      <c r="B759" s="137" t="s">
        <v>993</v>
      </c>
      <c r="C759" s="136" t="s">
        <v>995</v>
      </c>
    </row>
    <row r="760" spans="1:3" ht="16.5" x14ac:dyDescent="0.3">
      <c r="A760" s="57" t="s">
        <v>915</v>
      </c>
      <c r="B760" s="137" t="s">
        <v>993</v>
      </c>
      <c r="C760" s="136" t="s">
        <v>996</v>
      </c>
    </row>
    <row r="761" spans="1:3" ht="16.5" x14ac:dyDescent="0.3">
      <c r="A761" s="57" t="s">
        <v>915</v>
      </c>
      <c r="B761" s="137" t="s">
        <v>997</v>
      </c>
      <c r="C761" s="136" t="s">
        <v>998</v>
      </c>
    </row>
    <row r="762" spans="1:3" ht="16.5" x14ac:dyDescent="0.3">
      <c r="A762" s="57" t="s">
        <v>915</v>
      </c>
      <c r="B762" s="137" t="s">
        <v>997</v>
      </c>
      <c r="C762" s="136" t="s">
        <v>999</v>
      </c>
    </row>
    <row r="763" spans="1:3" ht="16.5" x14ac:dyDescent="0.3">
      <c r="A763" s="57" t="s">
        <v>915</v>
      </c>
      <c r="B763" s="137" t="s">
        <v>997</v>
      </c>
      <c r="C763" s="136" t="s">
        <v>1000</v>
      </c>
    </row>
    <row r="764" spans="1:3" ht="16.5" x14ac:dyDescent="0.3">
      <c r="A764" s="57" t="s">
        <v>915</v>
      </c>
      <c r="B764" s="137" t="s">
        <v>997</v>
      </c>
      <c r="C764" s="136" t="s">
        <v>1001</v>
      </c>
    </row>
    <row r="765" spans="1:3" ht="16.5" x14ac:dyDescent="0.3">
      <c r="A765" s="57" t="s">
        <v>915</v>
      </c>
      <c r="B765" s="137" t="s">
        <v>997</v>
      </c>
      <c r="C765" s="136" t="s">
        <v>1002</v>
      </c>
    </row>
    <row r="766" spans="1:3" ht="16.5" x14ac:dyDescent="0.3">
      <c r="A766" s="57" t="s">
        <v>915</v>
      </c>
      <c r="B766" s="137" t="s">
        <v>997</v>
      </c>
      <c r="C766" s="136" t="s">
        <v>1003</v>
      </c>
    </row>
    <row r="767" spans="1:3" ht="16.5" x14ac:dyDescent="0.3">
      <c r="A767" s="57" t="s">
        <v>915</v>
      </c>
      <c r="B767" s="137" t="s">
        <v>997</v>
      </c>
      <c r="C767" s="136" t="s">
        <v>1004</v>
      </c>
    </row>
    <row r="768" spans="1:3" ht="16.5" x14ac:dyDescent="0.3">
      <c r="A768" s="57" t="s">
        <v>915</v>
      </c>
      <c r="B768" s="137" t="s">
        <v>997</v>
      </c>
      <c r="C768" s="136" t="s">
        <v>1005</v>
      </c>
    </row>
    <row r="769" spans="1:3" ht="16.5" x14ac:dyDescent="0.3">
      <c r="A769" s="57" t="s">
        <v>915</v>
      </c>
      <c r="B769" s="137" t="s">
        <v>997</v>
      </c>
      <c r="C769" s="136" t="s">
        <v>1006</v>
      </c>
    </row>
    <row r="770" spans="1:3" ht="16.5" x14ac:dyDescent="0.3">
      <c r="A770" s="57" t="s">
        <v>915</v>
      </c>
      <c r="B770" s="137" t="s">
        <v>997</v>
      </c>
      <c r="C770" s="136" t="s">
        <v>1007</v>
      </c>
    </row>
    <row r="771" spans="1:3" ht="16.5" x14ac:dyDescent="0.3">
      <c r="A771" s="57" t="s">
        <v>915</v>
      </c>
      <c r="B771" s="137" t="s">
        <v>1008</v>
      </c>
      <c r="C771" s="136" t="s">
        <v>1009</v>
      </c>
    </row>
    <row r="772" spans="1:3" ht="16.5" x14ac:dyDescent="0.3">
      <c r="A772" s="57" t="s">
        <v>915</v>
      </c>
      <c r="B772" s="137" t="s">
        <v>1008</v>
      </c>
      <c r="C772" s="136" t="s">
        <v>1010</v>
      </c>
    </row>
    <row r="773" spans="1:3" ht="16.5" x14ac:dyDescent="0.3">
      <c r="A773" s="57" t="s">
        <v>915</v>
      </c>
      <c r="B773" s="137" t="s">
        <v>1008</v>
      </c>
      <c r="C773" s="136" t="s">
        <v>1011</v>
      </c>
    </row>
    <row r="774" spans="1:3" ht="16.5" x14ac:dyDescent="0.3">
      <c r="A774" s="57" t="s">
        <v>915</v>
      </c>
      <c r="B774" s="137" t="s">
        <v>1012</v>
      </c>
      <c r="C774" s="136" t="s">
        <v>1013</v>
      </c>
    </row>
    <row r="775" spans="1:3" ht="16.5" x14ac:dyDescent="0.3">
      <c r="A775" s="57" t="s">
        <v>915</v>
      </c>
      <c r="B775" s="137" t="s">
        <v>1012</v>
      </c>
      <c r="C775" s="136" t="s">
        <v>1014</v>
      </c>
    </row>
    <row r="776" spans="1:3" ht="16.5" x14ac:dyDescent="0.3">
      <c r="A776" s="57" t="s">
        <v>915</v>
      </c>
      <c r="B776" s="137" t="s">
        <v>1015</v>
      </c>
      <c r="C776" s="136" t="s">
        <v>1016</v>
      </c>
    </row>
    <row r="777" spans="1:3" ht="16.5" x14ac:dyDescent="0.3">
      <c r="A777" s="57" t="s">
        <v>915</v>
      </c>
      <c r="B777" s="137" t="s">
        <v>1015</v>
      </c>
      <c r="C777" s="136" t="s">
        <v>1017</v>
      </c>
    </row>
    <row r="778" spans="1:3" ht="16.5" x14ac:dyDescent="0.3">
      <c r="A778" s="57" t="s">
        <v>915</v>
      </c>
      <c r="B778" s="137" t="s">
        <v>1015</v>
      </c>
      <c r="C778" s="136" t="s">
        <v>1018</v>
      </c>
    </row>
    <row r="779" spans="1:3" ht="16.5" x14ac:dyDescent="0.3">
      <c r="A779" s="57" t="s">
        <v>915</v>
      </c>
      <c r="B779" s="137" t="s">
        <v>1019</v>
      </c>
      <c r="C779" s="136" t="s">
        <v>1020</v>
      </c>
    </row>
    <row r="780" spans="1:3" ht="16.5" x14ac:dyDescent="0.3">
      <c r="A780" s="57" t="s">
        <v>915</v>
      </c>
      <c r="B780" s="137" t="s">
        <v>1021</v>
      </c>
      <c r="C780" s="136" t="s">
        <v>1022</v>
      </c>
    </row>
    <row r="781" spans="1:3" ht="16.5" x14ac:dyDescent="0.3">
      <c r="A781" s="57" t="s">
        <v>915</v>
      </c>
      <c r="B781" s="137" t="s">
        <v>1021</v>
      </c>
      <c r="C781" s="136" t="s">
        <v>1023</v>
      </c>
    </row>
    <row r="782" spans="1:3" ht="16.5" x14ac:dyDescent="0.3">
      <c r="A782" s="57" t="s">
        <v>915</v>
      </c>
      <c r="B782" s="137" t="s">
        <v>1021</v>
      </c>
      <c r="C782" s="136" t="s">
        <v>1024</v>
      </c>
    </row>
    <row r="783" spans="1:3" ht="16.5" x14ac:dyDescent="0.3">
      <c r="A783" s="57" t="s">
        <v>915</v>
      </c>
      <c r="B783" s="137" t="s">
        <v>1025</v>
      </c>
      <c r="C783" s="136" t="s">
        <v>1026</v>
      </c>
    </row>
    <row r="784" spans="1:3" ht="16.5" x14ac:dyDescent="0.3">
      <c r="A784" s="57" t="s">
        <v>915</v>
      </c>
      <c r="B784" s="137" t="s">
        <v>1025</v>
      </c>
      <c r="C784" s="136" t="s">
        <v>1027</v>
      </c>
    </row>
    <row r="785" spans="1:3" ht="16.5" x14ac:dyDescent="0.3">
      <c r="A785" s="57" t="s">
        <v>915</v>
      </c>
      <c r="B785" s="137" t="s">
        <v>1025</v>
      </c>
      <c r="C785" s="136" t="s">
        <v>1028</v>
      </c>
    </row>
    <row r="786" spans="1:3" ht="16.5" x14ac:dyDescent="0.3">
      <c r="A786" s="57" t="s">
        <v>915</v>
      </c>
      <c r="B786" s="137" t="s">
        <v>1025</v>
      </c>
      <c r="C786" s="136" t="s">
        <v>1029</v>
      </c>
    </row>
    <row r="787" spans="1:3" ht="16.5" x14ac:dyDescent="0.3">
      <c r="A787" s="57" t="s">
        <v>915</v>
      </c>
      <c r="B787" s="137" t="s">
        <v>1025</v>
      </c>
      <c r="C787" s="136" t="s">
        <v>1030</v>
      </c>
    </row>
    <row r="788" spans="1:3" ht="16.5" x14ac:dyDescent="0.3">
      <c r="A788" s="57" t="s">
        <v>915</v>
      </c>
      <c r="B788" s="137" t="s">
        <v>1031</v>
      </c>
      <c r="C788" s="136" t="s">
        <v>1032</v>
      </c>
    </row>
    <row r="789" spans="1:3" ht="16.5" x14ac:dyDescent="0.3">
      <c r="A789" s="57" t="s">
        <v>915</v>
      </c>
      <c r="B789" s="137" t="s">
        <v>1031</v>
      </c>
      <c r="C789" s="136" t="s">
        <v>1033</v>
      </c>
    </row>
    <row r="790" spans="1:3" ht="16.5" x14ac:dyDescent="0.3">
      <c r="A790" s="57" t="s">
        <v>915</v>
      </c>
      <c r="B790" s="137" t="s">
        <v>1031</v>
      </c>
      <c r="C790" s="136" t="s">
        <v>1034</v>
      </c>
    </row>
    <row r="791" spans="1:3" ht="16.5" x14ac:dyDescent="0.3">
      <c r="A791" s="57" t="s">
        <v>915</v>
      </c>
      <c r="B791" s="137" t="s">
        <v>1031</v>
      </c>
      <c r="C791" s="136" t="s">
        <v>1035</v>
      </c>
    </row>
    <row r="792" spans="1:3" ht="16.5" x14ac:dyDescent="0.3">
      <c r="A792" s="57" t="s">
        <v>915</v>
      </c>
      <c r="B792" s="137" t="s">
        <v>1031</v>
      </c>
      <c r="C792" s="136" t="s">
        <v>1036</v>
      </c>
    </row>
    <row r="793" spans="1:3" ht="16.5" x14ac:dyDescent="0.3">
      <c r="A793" s="57" t="s">
        <v>915</v>
      </c>
      <c r="B793" s="137" t="s">
        <v>1031</v>
      </c>
      <c r="C793" s="136" t="s">
        <v>1037</v>
      </c>
    </row>
    <row r="794" spans="1:3" ht="16.5" x14ac:dyDescent="0.3">
      <c r="A794" s="57" t="s">
        <v>915</v>
      </c>
      <c r="B794" s="137" t="s">
        <v>1031</v>
      </c>
      <c r="C794" s="136" t="s">
        <v>1038</v>
      </c>
    </row>
    <row r="795" spans="1:3" ht="16.5" x14ac:dyDescent="0.3">
      <c r="A795" s="57" t="s">
        <v>915</v>
      </c>
      <c r="B795" s="137" t="s">
        <v>1039</v>
      </c>
      <c r="C795" s="136" t="s">
        <v>1040</v>
      </c>
    </row>
    <row r="796" spans="1:3" ht="16.5" x14ac:dyDescent="0.3">
      <c r="A796" s="57" t="s">
        <v>915</v>
      </c>
      <c r="B796" s="137" t="s">
        <v>1039</v>
      </c>
      <c r="C796" s="136" t="s">
        <v>1041</v>
      </c>
    </row>
    <row r="797" spans="1:3" ht="16.5" x14ac:dyDescent="0.3">
      <c r="A797" s="57" t="s">
        <v>915</v>
      </c>
      <c r="B797" s="137" t="s">
        <v>1039</v>
      </c>
      <c r="C797" s="136" t="s">
        <v>1042</v>
      </c>
    </row>
    <row r="798" spans="1:3" ht="16.5" x14ac:dyDescent="0.3">
      <c r="A798" s="57" t="s">
        <v>915</v>
      </c>
      <c r="B798" s="137" t="s">
        <v>1039</v>
      </c>
      <c r="C798" s="136" t="s">
        <v>1043</v>
      </c>
    </row>
    <row r="799" spans="1:3" ht="16.5" x14ac:dyDescent="0.3">
      <c r="A799" s="57" t="s">
        <v>915</v>
      </c>
      <c r="B799" s="137" t="s">
        <v>1039</v>
      </c>
      <c r="C799" s="136" t="s">
        <v>1044</v>
      </c>
    </row>
    <row r="800" spans="1:3" ht="16.5" x14ac:dyDescent="0.3">
      <c r="A800" s="57" t="s">
        <v>915</v>
      </c>
      <c r="B800" s="137" t="s">
        <v>1045</v>
      </c>
      <c r="C800" s="136" t="s">
        <v>1046</v>
      </c>
    </row>
    <row r="801" spans="1:3" ht="16.5" x14ac:dyDescent="0.3">
      <c r="A801" s="57" t="s">
        <v>915</v>
      </c>
      <c r="B801" s="137" t="s">
        <v>1045</v>
      </c>
      <c r="C801" s="136" t="s">
        <v>1047</v>
      </c>
    </row>
    <row r="802" spans="1:3" ht="16.5" x14ac:dyDescent="0.3">
      <c r="A802" s="57" t="s">
        <v>915</v>
      </c>
      <c r="B802" s="137" t="s">
        <v>1045</v>
      </c>
      <c r="C802" s="136" t="s">
        <v>1048</v>
      </c>
    </row>
    <row r="803" spans="1:3" ht="16.5" x14ac:dyDescent="0.3">
      <c r="A803" s="57" t="s">
        <v>915</v>
      </c>
      <c r="B803" s="137" t="s">
        <v>1045</v>
      </c>
      <c r="C803" s="136" t="s">
        <v>1049</v>
      </c>
    </row>
    <row r="804" spans="1:3" ht="16.5" x14ac:dyDescent="0.3">
      <c r="A804" s="57" t="s">
        <v>915</v>
      </c>
      <c r="B804" s="137" t="s">
        <v>1045</v>
      </c>
      <c r="C804" s="136" t="s">
        <v>1050</v>
      </c>
    </row>
    <row r="805" spans="1:3" ht="16.5" x14ac:dyDescent="0.3">
      <c r="A805" s="57" t="s">
        <v>915</v>
      </c>
      <c r="B805" s="137" t="s">
        <v>1045</v>
      </c>
      <c r="C805" s="136" t="s">
        <v>1051</v>
      </c>
    </row>
    <row r="806" spans="1:3" ht="16.5" x14ac:dyDescent="0.3">
      <c r="A806" s="57" t="s">
        <v>915</v>
      </c>
      <c r="B806" s="137" t="s">
        <v>1045</v>
      </c>
      <c r="C806" s="136" t="s">
        <v>1052</v>
      </c>
    </row>
    <row r="807" spans="1:3" ht="16.5" x14ac:dyDescent="0.3">
      <c r="A807" s="57" t="s">
        <v>915</v>
      </c>
      <c r="B807" s="137" t="s">
        <v>1053</v>
      </c>
      <c r="C807" s="136" t="s">
        <v>1054</v>
      </c>
    </row>
    <row r="808" spans="1:3" ht="16.5" x14ac:dyDescent="0.3">
      <c r="A808" s="57" t="s">
        <v>915</v>
      </c>
      <c r="B808" s="137" t="s">
        <v>1053</v>
      </c>
      <c r="C808" s="136" t="s">
        <v>1055</v>
      </c>
    </row>
    <row r="809" spans="1:3" ht="16.5" x14ac:dyDescent="0.3">
      <c r="A809" s="57" t="s">
        <v>915</v>
      </c>
      <c r="B809" s="137" t="s">
        <v>1053</v>
      </c>
      <c r="C809" s="136" t="s">
        <v>1056</v>
      </c>
    </row>
    <row r="810" spans="1:3" ht="16.5" x14ac:dyDescent="0.3">
      <c r="A810" s="57" t="s">
        <v>915</v>
      </c>
      <c r="B810" s="137" t="s">
        <v>1053</v>
      </c>
      <c r="C810" s="136" t="s">
        <v>1057</v>
      </c>
    </row>
    <row r="811" spans="1:3" ht="16.5" x14ac:dyDescent="0.3">
      <c r="A811" s="57" t="s">
        <v>915</v>
      </c>
      <c r="B811" s="137" t="s">
        <v>1053</v>
      </c>
      <c r="C811" s="136" t="s">
        <v>1058</v>
      </c>
    </row>
    <row r="812" spans="1:3" ht="16.5" x14ac:dyDescent="0.3">
      <c r="A812" s="57" t="s">
        <v>915</v>
      </c>
      <c r="B812" s="137" t="s">
        <v>1053</v>
      </c>
      <c r="C812" s="136" t="s">
        <v>1059</v>
      </c>
    </row>
    <row r="813" spans="1:3" ht="16.5" x14ac:dyDescent="0.3">
      <c r="A813" s="57" t="s">
        <v>915</v>
      </c>
      <c r="B813" s="137" t="s">
        <v>1060</v>
      </c>
      <c r="C813" s="136" t="s">
        <v>1061</v>
      </c>
    </row>
    <row r="814" spans="1:3" ht="16.5" x14ac:dyDescent="0.3">
      <c r="A814" s="57" t="s">
        <v>915</v>
      </c>
      <c r="B814" s="137" t="s">
        <v>1060</v>
      </c>
      <c r="C814" s="136" t="s">
        <v>1062</v>
      </c>
    </row>
    <row r="815" spans="1:3" ht="16.5" x14ac:dyDescent="0.3">
      <c r="A815" s="57" t="s">
        <v>915</v>
      </c>
      <c r="B815" s="137" t="s">
        <v>1060</v>
      </c>
      <c r="C815" s="136" t="s">
        <v>1063</v>
      </c>
    </row>
    <row r="816" spans="1:3" ht="16.5" x14ac:dyDescent="0.3">
      <c r="A816" s="57" t="s">
        <v>915</v>
      </c>
      <c r="B816" s="137" t="s">
        <v>1060</v>
      </c>
      <c r="C816" s="136" t="s">
        <v>1064</v>
      </c>
    </row>
    <row r="817" spans="1:3" ht="16.5" x14ac:dyDescent="0.3">
      <c r="A817" s="57" t="s">
        <v>915</v>
      </c>
      <c r="B817" s="137" t="s">
        <v>1060</v>
      </c>
      <c r="C817" s="136" t="s">
        <v>1065</v>
      </c>
    </row>
    <row r="818" spans="1:3" ht="16.5" x14ac:dyDescent="0.3">
      <c r="A818" s="57" t="s">
        <v>915</v>
      </c>
      <c r="B818" s="137" t="s">
        <v>1060</v>
      </c>
      <c r="C818" s="136" t="s">
        <v>1066</v>
      </c>
    </row>
    <row r="819" spans="1:3" ht="16.5" x14ac:dyDescent="0.3">
      <c r="A819" s="57" t="s">
        <v>915</v>
      </c>
      <c r="B819" s="137" t="s">
        <v>1067</v>
      </c>
      <c r="C819" s="136" t="s">
        <v>1068</v>
      </c>
    </row>
    <row r="820" spans="1:3" ht="16.5" x14ac:dyDescent="0.3">
      <c r="A820" s="57" t="s">
        <v>915</v>
      </c>
      <c r="B820" s="137" t="s">
        <v>1067</v>
      </c>
      <c r="C820" s="136" t="s">
        <v>1069</v>
      </c>
    </row>
    <row r="821" spans="1:3" ht="16.5" x14ac:dyDescent="0.3">
      <c r="A821" s="57" t="s">
        <v>915</v>
      </c>
      <c r="B821" s="137" t="s">
        <v>1070</v>
      </c>
      <c r="C821" s="136" t="s">
        <v>1071</v>
      </c>
    </row>
    <row r="822" spans="1:3" ht="16.5" x14ac:dyDescent="0.3">
      <c r="A822" s="57" t="s">
        <v>915</v>
      </c>
      <c r="B822" s="137" t="s">
        <v>1070</v>
      </c>
      <c r="C822" s="136" t="s">
        <v>1072</v>
      </c>
    </row>
    <row r="823" spans="1:3" ht="16.5" x14ac:dyDescent="0.3">
      <c r="A823" s="57" t="s">
        <v>915</v>
      </c>
      <c r="B823" s="137" t="s">
        <v>1073</v>
      </c>
      <c r="C823" s="136" t="s">
        <v>1074</v>
      </c>
    </row>
    <row r="824" spans="1:3" ht="16.5" x14ac:dyDescent="0.3">
      <c r="A824" s="57" t="s">
        <v>915</v>
      </c>
      <c r="B824" s="137" t="s">
        <v>1075</v>
      </c>
      <c r="C824" s="136" t="s">
        <v>1076</v>
      </c>
    </row>
    <row r="825" spans="1:3" ht="16.5" x14ac:dyDescent="0.3">
      <c r="A825" s="57" t="s">
        <v>915</v>
      </c>
      <c r="B825" s="137" t="s">
        <v>1077</v>
      </c>
      <c r="C825" s="136" t="s">
        <v>1078</v>
      </c>
    </row>
    <row r="826" spans="1:3" ht="16.5" x14ac:dyDescent="0.3">
      <c r="A826" s="57" t="s">
        <v>915</v>
      </c>
      <c r="B826" s="137" t="s">
        <v>1077</v>
      </c>
      <c r="C826" s="136" t="s">
        <v>1079</v>
      </c>
    </row>
    <row r="827" spans="1:3" ht="16.5" x14ac:dyDescent="0.3">
      <c r="A827" s="57" t="s">
        <v>915</v>
      </c>
      <c r="B827" s="137" t="s">
        <v>1077</v>
      </c>
      <c r="C827" s="136" t="s">
        <v>1080</v>
      </c>
    </row>
    <row r="828" spans="1:3" ht="16.5" x14ac:dyDescent="0.3">
      <c r="A828" s="57" t="s">
        <v>915</v>
      </c>
      <c r="B828" s="137" t="s">
        <v>1077</v>
      </c>
      <c r="C828" s="136" t="s">
        <v>1081</v>
      </c>
    </row>
    <row r="829" spans="1:3" ht="16.5" x14ac:dyDescent="0.3">
      <c r="A829" s="57" t="s">
        <v>915</v>
      </c>
      <c r="B829" s="137" t="s">
        <v>1077</v>
      </c>
      <c r="C829" s="136" t="s">
        <v>1082</v>
      </c>
    </row>
    <row r="830" spans="1:3" ht="16.5" x14ac:dyDescent="0.3">
      <c r="A830" s="57" t="s">
        <v>915</v>
      </c>
      <c r="B830" s="137" t="s">
        <v>1077</v>
      </c>
      <c r="C830" s="136" t="s">
        <v>1083</v>
      </c>
    </row>
    <row r="831" spans="1:3" ht="16.5" x14ac:dyDescent="0.3">
      <c r="A831" s="57" t="s">
        <v>915</v>
      </c>
      <c r="B831" s="137" t="s">
        <v>1077</v>
      </c>
      <c r="C831" s="136" t="s">
        <v>1084</v>
      </c>
    </row>
    <row r="832" spans="1:3" ht="16.5" x14ac:dyDescent="0.3">
      <c r="A832" s="57" t="s">
        <v>915</v>
      </c>
      <c r="B832" s="137" t="s">
        <v>1077</v>
      </c>
      <c r="C832" s="136" t="s">
        <v>1085</v>
      </c>
    </row>
    <row r="833" spans="1:3" ht="16.5" x14ac:dyDescent="0.3">
      <c r="A833" s="57" t="s">
        <v>915</v>
      </c>
      <c r="B833" s="137" t="s">
        <v>1086</v>
      </c>
      <c r="C833" s="136" t="s">
        <v>1087</v>
      </c>
    </row>
    <row r="834" spans="1:3" ht="16.5" x14ac:dyDescent="0.3">
      <c r="A834" s="57" t="s">
        <v>915</v>
      </c>
      <c r="B834" s="137" t="s">
        <v>1086</v>
      </c>
      <c r="C834" s="136" t="s">
        <v>1088</v>
      </c>
    </row>
    <row r="835" spans="1:3" ht="16.5" x14ac:dyDescent="0.3">
      <c r="A835" s="57" t="s">
        <v>915</v>
      </c>
      <c r="B835" s="137" t="s">
        <v>1089</v>
      </c>
      <c r="C835" s="136" t="s">
        <v>1090</v>
      </c>
    </row>
    <row r="836" spans="1:3" ht="16.5" x14ac:dyDescent="0.3">
      <c r="A836" s="57" t="s">
        <v>915</v>
      </c>
      <c r="B836" s="137" t="s">
        <v>1089</v>
      </c>
      <c r="C836" s="136" t="s">
        <v>1091</v>
      </c>
    </row>
    <row r="837" spans="1:3" ht="16.5" x14ac:dyDescent="0.3">
      <c r="A837" s="57" t="s">
        <v>915</v>
      </c>
      <c r="B837" s="137" t="s">
        <v>1089</v>
      </c>
      <c r="C837" s="136" t="s">
        <v>1092</v>
      </c>
    </row>
    <row r="838" spans="1:3" ht="16.5" x14ac:dyDescent="0.3">
      <c r="A838" s="57" t="s">
        <v>915</v>
      </c>
      <c r="B838" s="137" t="s">
        <v>1089</v>
      </c>
      <c r="C838" s="136" t="s">
        <v>1093</v>
      </c>
    </row>
    <row r="839" spans="1:3" ht="16.5" x14ac:dyDescent="0.3">
      <c r="A839" s="57" t="s">
        <v>915</v>
      </c>
      <c r="B839" s="137" t="s">
        <v>1089</v>
      </c>
      <c r="C839" s="136" t="s">
        <v>1094</v>
      </c>
    </row>
    <row r="840" spans="1:3" ht="16.5" x14ac:dyDescent="0.3">
      <c r="A840" s="57" t="s">
        <v>915</v>
      </c>
      <c r="B840" s="137" t="s">
        <v>1089</v>
      </c>
      <c r="C840" s="136" t="s">
        <v>1095</v>
      </c>
    </row>
    <row r="841" spans="1:3" ht="16.5" x14ac:dyDescent="0.3">
      <c r="A841" s="57" t="s">
        <v>915</v>
      </c>
      <c r="B841" s="137" t="s">
        <v>1089</v>
      </c>
      <c r="C841" s="136" t="s">
        <v>1096</v>
      </c>
    </row>
    <row r="842" spans="1:3" ht="16.5" x14ac:dyDescent="0.3">
      <c r="A842" s="57" t="s">
        <v>915</v>
      </c>
      <c r="B842" s="137" t="s">
        <v>1089</v>
      </c>
      <c r="C842" s="136" t="s">
        <v>1097</v>
      </c>
    </row>
    <row r="843" spans="1:3" ht="16.5" x14ac:dyDescent="0.3">
      <c r="A843" s="57" t="s">
        <v>915</v>
      </c>
      <c r="B843" s="137" t="s">
        <v>1089</v>
      </c>
      <c r="C843" s="136" t="s">
        <v>1098</v>
      </c>
    </row>
    <row r="844" spans="1:3" ht="16.5" x14ac:dyDescent="0.3">
      <c r="A844" s="57" t="s">
        <v>915</v>
      </c>
      <c r="B844" s="137" t="s">
        <v>1089</v>
      </c>
      <c r="C844" s="136" t="s">
        <v>1099</v>
      </c>
    </row>
    <row r="845" spans="1:3" ht="16.5" x14ac:dyDescent="0.3">
      <c r="A845" s="57" t="s">
        <v>915</v>
      </c>
      <c r="B845" s="137" t="s">
        <v>1089</v>
      </c>
      <c r="C845" s="136" t="s">
        <v>1100</v>
      </c>
    </row>
    <row r="846" spans="1:3" ht="16.5" x14ac:dyDescent="0.3">
      <c r="A846" s="57" t="s">
        <v>915</v>
      </c>
      <c r="B846" s="137" t="s">
        <v>1089</v>
      </c>
      <c r="C846" s="136" t="s">
        <v>1101</v>
      </c>
    </row>
    <row r="847" spans="1:3" ht="16.5" x14ac:dyDescent="0.3">
      <c r="A847" s="57" t="s">
        <v>915</v>
      </c>
      <c r="B847" s="137" t="s">
        <v>1102</v>
      </c>
      <c r="C847" s="136" t="s">
        <v>1103</v>
      </c>
    </row>
    <row r="848" spans="1:3" ht="16.5" x14ac:dyDescent="0.3">
      <c r="A848" s="57" t="s">
        <v>915</v>
      </c>
      <c r="B848" s="137" t="s">
        <v>1104</v>
      </c>
      <c r="C848" s="136" t="s">
        <v>1105</v>
      </c>
    </row>
    <row r="849" spans="1:3" ht="16.5" x14ac:dyDescent="0.3">
      <c r="A849" s="57" t="s">
        <v>915</v>
      </c>
      <c r="B849" s="137" t="s">
        <v>1104</v>
      </c>
      <c r="C849" s="136" t="s">
        <v>1106</v>
      </c>
    </row>
    <row r="850" spans="1:3" ht="16.5" x14ac:dyDescent="0.3">
      <c r="A850" s="57" t="s">
        <v>915</v>
      </c>
      <c r="B850" s="137" t="s">
        <v>1104</v>
      </c>
      <c r="C850" s="136" t="s">
        <v>1107</v>
      </c>
    </row>
    <row r="851" spans="1:3" ht="16.5" x14ac:dyDescent="0.3">
      <c r="A851" s="57" t="s">
        <v>915</v>
      </c>
      <c r="B851" s="137" t="s">
        <v>1104</v>
      </c>
      <c r="C851" s="136" t="s">
        <v>1108</v>
      </c>
    </row>
    <row r="852" spans="1:3" ht="16.5" x14ac:dyDescent="0.3">
      <c r="A852" s="57" t="s">
        <v>915</v>
      </c>
      <c r="B852" s="137" t="s">
        <v>1104</v>
      </c>
      <c r="C852" s="136" t="s">
        <v>1109</v>
      </c>
    </row>
    <row r="853" spans="1:3" ht="16.5" x14ac:dyDescent="0.3">
      <c r="A853" s="57" t="s">
        <v>915</v>
      </c>
      <c r="B853" s="137" t="s">
        <v>1104</v>
      </c>
      <c r="C853" s="136" t="s">
        <v>1110</v>
      </c>
    </row>
    <row r="854" spans="1:3" ht="16.5" x14ac:dyDescent="0.3">
      <c r="A854" s="57" t="s">
        <v>915</v>
      </c>
      <c r="B854" s="137" t="s">
        <v>1104</v>
      </c>
      <c r="C854" s="136" t="s">
        <v>1111</v>
      </c>
    </row>
    <row r="855" spans="1:3" ht="16.5" x14ac:dyDescent="0.3">
      <c r="A855" s="57" t="s">
        <v>915</v>
      </c>
      <c r="B855" s="137" t="s">
        <v>1104</v>
      </c>
      <c r="C855" s="136" t="s">
        <v>1112</v>
      </c>
    </row>
    <row r="856" spans="1:3" ht="16.5" x14ac:dyDescent="0.3">
      <c r="A856" s="57" t="s">
        <v>915</v>
      </c>
      <c r="B856" s="137" t="s">
        <v>1104</v>
      </c>
      <c r="C856" s="136" t="s">
        <v>1113</v>
      </c>
    </row>
    <row r="857" spans="1:3" ht="16.5" x14ac:dyDescent="0.3">
      <c r="A857" s="57" t="s">
        <v>915</v>
      </c>
      <c r="B857" s="137" t="s">
        <v>1104</v>
      </c>
      <c r="C857" s="136" t="s">
        <v>1114</v>
      </c>
    </row>
    <row r="858" spans="1:3" ht="16.5" x14ac:dyDescent="0.3">
      <c r="A858" s="57" t="s">
        <v>915</v>
      </c>
      <c r="B858" s="137" t="s">
        <v>1104</v>
      </c>
      <c r="C858" s="136" t="s">
        <v>1115</v>
      </c>
    </row>
    <row r="859" spans="1:3" ht="16.5" x14ac:dyDescent="0.3">
      <c r="A859" s="57" t="s">
        <v>915</v>
      </c>
      <c r="B859" s="137" t="s">
        <v>1104</v>
      </c>
      <c r="C859" s="136" t="s">
        <v>1116</v>
      </c>
    </row>
    <row r="860" spans="1:3" ht="17.25" thickBot="1" x14ac:dyDescent="0.35">
      <c r="A860" s="57" t="s">
        <v>915</v>
      </c>
      <c r="B860" s="137" t="s">
        <v>1104</v>
      </c>
      <c r="C860" s="138" t="s">
        <v>1117</v>
      </c>
    </row>
    <row r="861" spans="1:3" ht="16.5" x14ac:dyDescent="0.3">
      <c r="A861" s="57" t="s">
        <v>1120</v>
      </c>
      <c r="B861" s="137" t="s">
        <v>1121</v>
      </c>
      <c r="C861" s="140" t="s">
        <v>1122</v>
      </c>
    </row>
    <row r="862" spans="1:3" ht="16.5" x14ac:dyDescent="0.3">
      <c r="A862" s="57" t="s">
        <v>1120</v>
      </c>
      <c r="B862" s="137" t="s">
        <v>1123</v>
      </c>
      <c r="C862" s="136" t="s">
        <v>1124</v>
      </c>
    </row>
    <row r="863" spans="1:3" ht="16.5" x14ac:dyDescent="0.3">
      <c r="A863" s="57" t="s">
        <v>1120</v>
      </c>
      <c r="B863" s="137" t="s">
        <v>1123</v>
      </c>
      <c r="C863" s="136" t="s">
        <v>1125</v>
      </c>
    </row>
    <row r="864" spans="1:3" ht="16.5" x14ac:dyDescent="0.3">
      <c r="A864" s="57" t="s">
        <v>1120</v>
      </c>
      <c r="B864" s="137" t="s">
        <v>1123</v>
      </c>
      <c r="C864" s="136" t="s">
        <v>1126</v>
      </c>
    </row>
    <row r="865" spans="1:3" ht="16.5" x14ac:dyDescent="0.3">
      <c r="A865" s="57" t="s">
        <v>1120</v>
      </c>
      <c r="B865" s="137" t="s">
        <v>1127</v>
      </c>
      <c r="C865" s="136" t="s">
        <v>1128</v>
      </c>
    </row>
    <row r="866" spans="1:3" ht="16.5" x14ac:dyDescent="0.3">
      <c r="A866" s="57" t="s">
        <v>1120</v>
      </c>
      <c r="B866" s="137" t="s">
        <v>1127</v>
      </c>
      <c r="C866" s="136" t="s">
        <v>1129</v>
      </c>
    </row>
    <row r="867" spans="1:3" ht="16.5" x14ac:dyDescent="0.3">
      <c r="A867" s="57" t="s">
        <v>1120</v>
      </c>
      <c r="B867" s="137" t="s">
        <v>1127</v>
      </c>
      <c r="C867" s="136" t="s">
        <v>1130</v>
      </c>
    </row>
    <row r="868" spans="1:3" ht="16.5" x14ac:dyDescent="0.3">
      <c r="A868" s="57" t="s">
        <v>1120</v>
      </c>
      <c r="B868" s="137" t="s">
        <v>1127</v>
      </c>
      <c r="C868" s="136" t="s">
        <v>1131</v>
      </c>
    </row>
    <row r="869" spans="1:3" ht="16.5" x14ac:dyDescent="0.3">
      <c r="A869" s="57" t="s">
        <v>1120</v>
      </c>
      <c r="B869" s="137" t="s">
        <v>1127</v>
      </c>
      <c r="C869" s="136" t="s">
        <v>1132</v>
      </c>
    </row>
    <row r="870" spans="1:3" ht="16.5" x14ac:dyDescent="0.3">
      <c r="A870" s="57" t="s">
        <v>1120</v>
      </c>
      <c r="B870" s="137" t="s">
        <v>1127</v>
      </c>
      <c r="C870" s="136" t="s">
        <v>1133</v>
      </c>
    </row>
    <row r="871" spans="1:3" ht="16.5" x14ac:dyDescent="0.3">
      <c r="A871" s="57" t="s">
        <v>1120</v>
      </c>
      <c r="B871" s="137" t="s">
        <v>1127</v>
      </c>
      <c r="C871" s="136" t="s">
        <v>1134</v>
      </c>
    </row>
    <row r="872" spans="1:3" ht="16.5" x14ac:dyDescent="0.3">
      <c r="A872" s="57" t="s">
        <v>1120</v>
      </c>
      <c r="B872" s="137" t="s">
        <v>1127</v>
      </c>
      <c r="C872" s="136" t="s">
        <v>1135</v>
      </c>
    </row>
    <row r="873" spans="1:3" ht="16.5" x14ac:dyDescent="0.3">
      <c r="A873" s="57" t="s">
        <v>1120</v>
      </c>
      <c r="B873" s="137" t="s">
        <v>1127</v>
      </c>
      <c r="C873" s="136" t="s">
        <v>1136</v>
      </c>
    </row>
    <row r="874" spans="1:3" ht="16.5" x14ac:dyDescent="0.3">
      <c r="A874" s="57" t="s">
        <v>1120</v>
      </c>
      <c r="B874" s="137" t="s">
        <v>1127</v>
      </c>
      <c r="C874" s="136" t="s">
        <v>1137</v>
      </c>
    </row>
    <row r="875" spans="1:3" ht="16.5" x14ac:dyDescent="0.3">
      <c r="A875" s="57" t="s">
        <v>1120</v>
      </c>
      <c r="B875" s="137" t="s">
        <v>1127</v>
      </c>
      <c r="C875" s="136" t="s">
        <v>1138</v>
      </c>
    </row>
    <row r="876" spans="1:3" ht="16.5" x14ac:dyDescent="0.3">
      <c r="A876" s="57" t="s">
        <v>1120</v>
      </c>
      <c r="B876" s="137" t="s">
        <v>1127</v>
      </c>
      <c r="C876" s="136" t="s">
        <v>1139</v>
      </c>
    </row>
    <row r="877" spans="1:3" ht="16.5" x14ac:dyDescent="0.3">
      <c r="A877" s="57" t="s">
        <v>1120</v>
      </c>
      <c r="B877" s="137" t="s">
        <v>1127</v>
      </c>
      <c r="C877" s="136" t="s">
        <v>1140</v>
      </c>
    </row>
    <row r="878" spans="1:3" ht="16.5" x14ac:dyDescent="0.3">
      <c r="A878" s="57" t="s">
        <v>1120</v>
      </c>
      <c r="B878" s="137" t="s">
        <v>1127</v>
      </c>
      <c r="C878" s="136" t="s">
        <v>1141</v>
      </c>
    </row>
    <row r="879" spans="1:3" ht="16.5" x14ac:dyDescent="0.3">
      <c r="A879" s="57" t="s">
        <v>1120</v>
      </c>
      <c r="B879" s="137" t="s">
        <v>1127</v>
      </c>
      <c r="C879" s="136" t="s">
        <v>1142</v>
      </c>
    </row>
    <row r="880" spans="1:3" ht="16.5" x14ac:dyDescent="0.3">
      <c r="A880" s="57" t="s">
        <v>1120</v>
      </c>
      <c r="B880" s="137" t="s">
        <v>1127</v>
      </c>
      <c r="C880" s="136" t="s">
        <v>1143</v>
      </c>
    </row>
    <row r="881" spans="1:3" ht="16.5" x14ac:dyDescent="0.3">
      <c r="A881" s="57" t="s">
        <v>1120</v>
      </c>
      <c r="B881" s="137" t="s">
        <v>1127</v>
      </c>
      <c r="C881" s="136" t="s">
        <v>1144</v>
      </c>
    </row>
    <row r="882" spans="1:3" ht="16.5" x14ac:dyDescent="0.3">
      <c r="A882" s="57" t="s">
        <v>1120</v>
      </c>
      <c r="B882" s="137" t="s">
        <v>1127</v>
      </c>
      <c r="C882" s="136" t="s">
        <v>1145</v>
      </c>
    </row>
    <row r="883" spans="1:3" ht="16.5" x14ac:dyDescent="0.3">
      <c r="A883" s="57" t="s">
        <v>1120</v>
      </c>
      <c r="B883" s="137" t="s">
        <v>1127</v>
      </c>
      <c r="C883" s="136" t="s">
        <v>1146</v>
      </c>
    </row>
    <row r="884" spans="1:3" ht="16.5" x14ac:dyDescent="0.3">
      <c r="A884" s="57" t="s">
        <v>1120</v>
      </c>
      <c r="B884" s="137" t="s">
        <v>1127</v>
      </c>
      <c r="C884" s="136" t="s">
        <v>1147</v>
      </c>
    </row>
    <row r="885" spans="1:3" ht="16.5" x14ac:dyDescent="0.3">
      <c r="A885" s="57" t="s">
        <v>1120</v>
      </c>
      <c r="B885" s="137" t="s">
        <v>1148</v>
      </c>
      <c r="C885" s="136" t="s">
        <v>1149</v>
      </c>
    </row>
    <row r="886" spans="1:3" ht="16.5" x14ac:dyDescent="0.3">
      <c r="A886" s="57" t="s">
        <v>1120</v>
      </c>
      <c r="B886" s="137" t="s">
        <v>1150</v>
      </c>
      <c r="C886" s="136" t="s">
        <v>1151</v>
      </c>
    </row>
    <row r="887" spans="1:3" ht="16.5" x14ac:dyDescent="0.3">
      <c r="A887" s="57" t="s">
        <v>1120</v>
      </c>
      <c r="B887" s="137" t="s">
        <v>1150</v>
      </c>
      <c r="C887" s="136" t="s">
        <v>1152</v>
      </c>
    </row>
    <row r="888" spans="1:3" ht="16.5" x14ac:dyDescent="0.3">
      <c r="A888" s="57" t="s">
        <v>1120</v>
      </c>
      <c r="B888" s="137" t="s">
        <v>1150</v>
      </c>
      <c r="C888" s="136" t="s">
        <v>1153</v>
      </c>
    </row>
    <row r="889" spans="1:3" ht="16.5" x14ac:dyDescent="0.3">
      <c r="A889" s="57" t="s">
        <v>1120</v>
      </c>
      <c r="B889" s="137" t="s">
        <v>1154</v>
      </c>
      <c r="C889" s="136">
        <v>731</v>
      </c>
    </row>
    <row r="890" spans="1:3" ht="16.5" x14ac:dyDescent="0.3">
      <c r="A890" s="57" t="s">
        <v>1120</v>
      </c>
      <c r="B890" s="137" t="s">
        <v>1154</v>
      </c>
      <c r="C890" s="136" t="s">
        <v>1155</v>
      </c>
    </row>
    <row r="891" spans="1:3" ht="16.5" x14ac:dyDescent="0.3">
      <c r="A891" s="57" t="s">
        <v>1120</v>
      </c>
      <c r="B891" s="137" t="s">
        <v>1154</v>
      </c>
      <c r="C891" s="136" t="s">
        <v>1156</v>
      </c>
    </row>
    <row r="892" spans="1:3" ht="16.5" x14ac:dyDescent="0.3">
      <c r="A892" s="57" t="s">
        <v>1120</v>
      </c>
      <c r="B892" s="137" t="s">
        <v>1157</v>
      </c>
      <c r="C892" s="136" t="s">
        <v>1158</v>
      </c>
    </row>
    <row r="893" spans="1:3" ht="16.5" x14ac:dyDescent="0.3">
      <c r="A893" s="57" t="s">
        <v>1120</v>
      </c>
      <c r="B893" s="137" t="s">
        <v>1157</v>
      </c>
      <c r="C893" s="136" t="s">
        <v>1159</v>
      </c>
    </row>
    <row r="894" spans="1:3" ht="16.5" x14ac:dyDescent="0.3">
      <c r="A894" s="57" t="s">
        <v>1120</v>
      </c>
      <c r="B894" s="137" t="s">
        <v>1157</v>
      </c>
      <c r="C894" s="136" t="s">
        <v>1160</v>
      </c>
    </row>
    <row r="895" spans="1:3" ht="16.5" x14ac:dyDescent="0.3">
      <c r="A895" s="57" t="s">
        <v>1120</v>
      </c>
      <c r="B895" s="137" t="s">
        <v>1157</v>
      </c>
      <c r="C895" s="136" t="s">
        <v>1161</v>
      </c>
    </row>
    <row r="896" spans="1:3" ht="16.5" x14ac:dyDescent="0.3">
      <c r="A896" s="57" t="s">
        <v>1120</v>
      </c>
      <c r="B896" s="137" t="s">
        <v>1157</v>
      </c>
      <c r="C896" s="136" t="s">
        <v>1162</v>
      </c>
    </row>
    <row r="897" spans="1:3" ht="16.5" x14ac:dyDescent="0.3">
      <c r="A897" s="57" t="s">
        <v>1120</v>
      </c>
      <c r="B897" s="137" t="s">
        <v>1157</v>
      </c>
      <c r="C897" s="136" t="s">
        <v>1163</v>
      </c>
    </row>
    <row r="898" spans="1:3" ht="16.5" x14ac:dyDescent="0.3">
      <c r="A898" s="57" t="s">
        <v>1120</v>
      </c>
      <c r="B898" s="137" t="s">
        <v>1157</v>
      </c>
      <c r="C898" s="136" t="s">
        <v>1164</v>
      </c>
    </row>
    <row r="899" spans="1:3" ht="16.5" x14ac:dyDescent="0.3">
      <c r="A899" s="57" t="s">
        <v>1120</v>
      </c>
      <c r="B899" s="137" t="s">
        <v>1157</v>
      </c>
      <c r="C899" s="136" t="s">
        <v>1165</v>
      </c>
    </row>
    <row r="900" spans="1:3" ht="16.5" x14ac:dyDescent="0.3">
      <c r="A900" s="57" t="s">
        <v>1120</v>
      </c>
      <c r="B900" s="137" t="s">
        <v>1166</v>
      </c>
      <c r="C900" s="136" t="s">
        <v>1167</v>
      </c>
    </row>
    <row r="901" spans="1:3" ht="16.5" x14ac:dyDescent="0.3">
      <c r="A901" s="57" t="s">
        <v>1120</v>
      </c>
      <c r="B901" s="137" t="s">
        <v>1166</v>
      </c>
      <c r="C901" s="136" t="s">
        <v>1168</v>
      </c>
    </row>
    <row r="902" spans="1:3" ht="16.5" x14ac:dyDescent="0.3">
      <c r="A902" s="57" t="s">
        <v>1120</v>
      </c>
      <c r="B902" s="137" t="s">
        <v>1166</v>
      </c>
      <c r="C902" s="136" t="s">
        <v>1169</v>
      </c>
    </row>
    <row r="903" spans="1:3" ht="16.5" x14ac:dyDescent="0.3">
      <c r="A903" s="57" t="s">
        <v>1120</v>
      </c>
      <c r="B903" s="137" t="s">
        <v>1166</v>
      </c>
      <c r="C903" s="136" t="s">
        <v>1170</v>
      </c>
    </row>
    <row r="904" spans="1:3" ht="16.5" x14ac:dyDescent="0.3">
      <c r="A904" s="57" t="s">
        <v>1120</v>
      </c>
      <c r="B904" s="137" t="s">
        <v>1166</v>
      </c>
      <c r="C904" s="136" t="s">
        <v>1171</v>
      </c>
    </row>
    <row r="905" spans="1:3" ht="16.5" x14ac:dyDescent="0.3">
      <c r="A905" s="57" t="s">
        <v>1120</v>
      </c>
      <c r="B905" s="137" t="s">
        <v>1166</v>
      </c>
      <c r="C905" s="136" t="s">
        <v>1172</v>
      </c>
    </row>
    <row r="906" spans="1:3" ht="16.5" x14ac:dyDescent="0.3">
      <c r="A906" s="57" t="s">
        <v>1120</v>
      </c>
      <c r="B906" s="137" t="s">
        <v>1166</v>
      </c>
      <c r="C906" s="136" t="s">
        <v>1173</v>
      </c>
    </row>
    <row r="907" spans="1:3" ht="16.5" x14ac:dyDescent="0.3">
      <c r="A907" s="57" t="s">
        <v>1120</v>
      </c>
      <c r="B907" s="137" t="s">
        <v>1166</v>
      </c>
      <c r="C907" s="136" t="s">
        <v>1174</v>
      </c>
    </row>
    <row r="908" spans="1:3" ht="16.5" x14ac:dyDescent="0.3">
      <c r="A908" s="57" t="s">
        <v>1120</v>
      </c>
      <c r="B908" s="137" t="s">
        <v>1166</v>
      </c>
      <c r="C908" s="136" t="s">
        <v>1175</v>
      </c>
    </row>
    <row r="909" spans="1:3" ht="16.5" x14ac:dyDescent="0.3">
      <c r="A909" s="57" t="s">
        <v>1120</v>
      </c>
      <c r="B909" s="137" t="s">
        <v>1166</v>
      </c>
      <c r="C909" s="136" t="s">
        <v>1176</v>
      </c>
    </row>
    <row r="910" spans="1:3" ht="16.5" x14ac:dyDescent="0.3">
      <c r="A910" s="57" t="s">
        <v>1120</v>
      </c>
      <c r="B910" s="137" t="s">
        <v>1177</v>
      </c>
      <c r="C910" s="136" t="s">
        <v>1178</v>
      </c>
    </row>
    <row r="911" spans="1:3" ht="16.5" x14ac:dyDescent="0.3">
      <c r="A911" s="57" t="s">
        <v>1120</v>
      </c>
      <c r="B911" s="137" t="s">
        <v>1177</v>
      </c>
      <c r="C911" s="136" t="s">
        <v>1179</v>
      </c>
    </row>
    <row r="912" spans="1:3" ht="16.5" x14ac:dyDescent="0.3">
      <c r="A912" s="57" t="s">
        <v>1120</v>
      </c>
      <c r="B912" s="137" t="s">
        <v>1177</v>
      </c>
      <c r="C912" s="136" t="s">
        <v>1180</v>
      </c>
    </row>
    <row r="913" spans="1:3" ht="16.5" x14ac:dyDescent="0.3">
      <c r="A913" s="57" t="s">
        <v>1120</v>
      </c>
      <c r="B913" s="137" t="s">
        <v>1177</v>
      </c>
      <c r="C913" s="136" t="s">
        <v>1181</v>
      </c>
    </row>
    <row r="914" spans="1:3" ht="16.5" x14ac:dyDescent="0.3">
      <c r="A914" s="57" t="s">
        <v>1120</v>
      </c>
      <c r="B914" s="137" t="s">
        <v>1177</v>
      </c>
      <c r="C914" s="136" t="s">
        <v>1182</v>
      </c>
    </row>
    <row r="915" spans="1:3" ht="16.5" x14ac:dyDescent="0.3">
      <c r="A915" s="57" t="s">
        <v>1120</v>
      </c>
      <c r="B915" s="137" t="s">
        <v>1177</v>
      </c>
      <c r="C915" s="136" t="s">
        <v>1183</v>
      </c>
    </row>
    <row r="916" spans="1:3" ht="16.5" x14ac:dyDescent="0.3">
      <c r="A916" s="57" t="s">
        <v>1120</v>
      </c>
      <c r="B916" s="137" t="s">
        <v>1184</v>
      </c>
      <c r="C916" s="136" t="s">
        <v>1185</v>
      </c>
    </row>
    <row r="917" spans="1:3" ht="16.5" x14ac:dyDescent="0.3">
      <c r="A917" s="57" t="s">
        <v>1120</v>
      </c>
      <c r="B917" s="137" t="s">
        <v>1184</v>
      </c>
      <c r="C917" s="136" t="s">
        <v>1186</v>
      </c>
    </row>
    <row r="918" spans="1:3" ht="16.5" x14ac:dyDescent="0.3">
      <c r="A918" s="57" t="s">
        <v>1120</v>
      </c>
      <c r="B918" s="137" t="s">
        <v>1184</v>
      </c>
      <c r="C918" s="136" t="s">
        <v>1187</v>
      </c>
    </row>
    <row r="919" spans="1:3" ht="16.5" x14ac:dyDescent="0.3">
      <c r="A919" s="57" t="s">
        <v>1120</v>
      </c>
      <c r="B919" s="137" t="s">
        <v>1188</v>
      </c>
      <c r="C919" s="136" t="s">
        <v>1189</v>
      </c>
    </row>
    <row r="920" spans="1:3" ht="16.5" x14ac:dyDescent="0.3">
      <c r="A920" s="57" t="s">
        <v>1120</v>
      </c>
      <c r="B920" s="137" t="s">
        <v>1190</v>
      </c>
      <c r="C920" s="136" t="s">
        <v>1191</v>
      </c>
    </row>
    <row r="921" spans="1:3" ht="16.5" x14ac:dyDescent="0.3">
      <c r="A921" s="57" t="s">
        <v>1120</v>
      </c>
      <c r="B921" s="137" t="s">
        <v>1190</v>
      </c>
      <c r="C921" s="136" t="s">
        <v>1192</v>
      </c>
    </row>
    <row r="922" spans="1:3" ht="16.5" x14ac:dyDescent="0.3">
      <c r="A922" s="57" t="s">
        <v>1120</v>
      </c>
      <c r="B922" s="137" t="s">
        <v>1190</v>
      </c>
      <c r="C922" s="136" t="s">
        <v>1193</v>
      </c>
    </row>
    <row r="923" spans="1:3" ht="16.5" x14ac:dyDescent="0.3">
      <c r="A923" s="57" t="s">
        <v>1120</v>
      </c>
      <c r="B923" s="137" t="s">
        <v>1190</v>
      </c>
      <c r="C923" s="136" t="s">
        <v>1194</v>
      </c>
    </row>
    <row r="924" spans="1:3" ht="16.5" x14ac:dyDescent="0.3">
      <c r="A924" s="57" t="s">
        <v>1120</v>
      </c>
      <c r="B924" s="137" t="s">
        <v>1195</v>
      </c>
      <c r="C924" s="136" t="s">
        <v>1196</v>
      </c>
    </row>
    <row r="925" spans="1:3" ht="16.5" x14ac:dyDescent="0.3">
      <c r="A925" s="57" t="s">
        <v>1120</v>
      </c>
      <c r="B925" s="137" t="s">
        <v>1195</v>
      </c>
      <c r="C925" s="136" t="s">
        <v>1197</v>
      </c>
    </row>
    <row r="926" spans="1:3" ht="16.5" x14ac:dyDescent="0.3">
      <c r="A926" s="57" t="s">
        <v>1120</v>
      </c>
      <c r="B926" s="137" t="s">
        <v>1195</v>
      </c>
      <c r="C926" s="136" t="s">
        <v>1198</v>
      </c>
    </row>
    <row r="927" spans="1:3" ht="16.5" x14ac:dyDescent="0.3">
      <c r="A927" s="57" t="s">
        <v>1120</v>
      </c>
      <c r="B927" s="137" t="s">
        <v>1195</v>
      </c>
      <c r="C927" s="136" t="s">
        <v>1199</v>
      </c>
    </row>
    <row r="928" spans="1:3" ht="16.5" x14ac:dyDescent="0.3">
      <c r="A928" s="57" t="s">
        <v>1120</v>
      </c>
      <c r="B928" s="137" t="s">
        <v>1195</v>
      </c>
      <c r="C928" s="136" t="s">
        <v>1200</v>
      </c>
    </row>
    <row r="929" spans="1:3" ht="16.5" x14ac:dyDescent="0.3">
      <c r="A929" s="57" t="s">
        <v>1120</v>
      </c>
      <c r="B929" s="137" t="s">
        <v>1195</v>
      </c>
      <c r="C929" s="136" t="s">
        <v>1201</v>
      </c>
    </row>
    <row r="930" spans="1:3" ht="16.5" x14ac:dyDescent="0.3">
      <c r="A930" s="57" t="s">
        <v>1120</v>
      </c>
      <c r="B930" s="137" t="s">
        <v>1195</v>
      </c>
      <c r="C930" s="136" t="s">
        <v>1202</v>
      </c>
    </row>
    <row r="931" spans="1:3" ht="16.5" x14ac:dyDescent="0.3">
      <c r="A931" s="57" t="s">
        <v>1120</v>
      </c>
      <c r="B931" s="137" t="s">
        <v>1195</v>
      </c>
      <c r="C931" s="136" t="s">
        <v>1203</v>
      </c>
    </row>
    <row r="932" spans="1:3" ht="16.5" x14ac:dyDescent="0.3">
      <c r="A932" s="57" t="s">
        <v>1120</v>
      </c>
      <c r="B932" s="137" t="s">
        <v>1195</v>
      </c>
      <c r="C932" s="136" t="s">
        <v>1204</v>
      </c>
    </row>
    <row r="933" spans="1:3" ht="16.5" x14ac:dyDescent="0.3">
      <c r="A933" s="57" t="s">
        <v>1120</v>
      </c>
      <c r="B933" s="137" t="s">
        <v>1195</v>
      </c>
      <c r="C933" s="136" t="s">
        <v>1205</v>
      </c>
    </row>
    <row r="934" spans="1:3" ht="16.5" x14ac:dyDescent="0.3">
      <c r="A934" s="57" t="s">
        <v>1120</v>
      </c>
      <c r="B934" s="137" t="s">
        <v>1206</v>
      </c>
      <c r="C934" s="136" t="s">
        <v>1207</v>
      </c>
    </row>
    <row r="935" spans="1:3" ht="16.5" x14ac:dyDescent="0.3">
      <c r="A935" s="57" t="s">
        <v>1120</v>
      </c>
      <c r="B935" s="137" t="s">
        <v>1206</v>
      </c>
      <c r="C935" s="136" t="s">
        <v>1208</v>
      </c>
    </row>
    <row r="936" spans="1:3" ht="16.5" x14ac:dyDescent="0.3">
      <c r="A936" s="57" t="s">
        <v>1120</v>
      </c>
      <c r="B936" s="137" t="s">
        <v>1206</v>
      </c>
      <c r="C936" s="136" t="s">
        <v>1209</v>
      </c>
    </row>
    <row r="937" spans="1:3" ht="16.5" x14ac:dyDescent="0.3">
      <c r="A937" s="57" t="s">
        <v>1120</v>
      </c>
      <c r="B937" s="137" t="s">
        <v>1206</v>
      </c>
      <c r="C937" s="136" t="s">
        <v>1210</v>
      </c>
    </row>
    <row r="938" spans="1:3" ht="16.5" x14ac:dyDescent="0.3">
      <c r="A938" s="57" t="s">
        <v>1120</v>
      </c>
      <c r="B938" s="137" t="s">
        <v>1211</v>
      </c>
      <c r="C938" s="136" t="s">
        <v>1212</v>
      </c>
    </row>
    <row r="939" spans="1:3" ht="16.5" x14ac:dyDescent="0.3">
      <c r="A939" s="57" t="s">
        <v>1120</v>
      </c>
      <c r="B939" s="137" t="s">
        <v>1211</v>
      </c>
      <c r="C939" s="136" t="s">
        <v>1213</v>
      </c>
    </row>
    <row r="940" spans="1:3" ht="16.5" x14ac:dyDescent="0.3">
      <c r="A940" s="57" t="s">
        <v>1120</v>
      </c>
      <c r="B940" s="137" t="s">
        <v>1211</v>
      </c>
      <c r="C940" s="136" t="s">
        <v>1214</v>
      </c>
    </row>
    <row r="941" spans="1:3" ht="16.5" x14ac:dyDescent="0.3">
      <c r="A941" s="57" t="s">
        <v>1120</v>
      </c>
      <c r="B941" s="137" t="s">
        <v>1211</v>
      </c>
      <c r="C941" s="136" t="s">
        <v>1215</v>
      </c>
    </row>
    <row r="942" spans="1:3" ht="16.5" x14ac:dyDescent="0.3">
      <c r="A942" s="57" t="s">
        <v>1120</v>
      </c>
      <c r="B942" s="137" t="s">
        <v>1211</v>
      </c>
      <c r="C942" s="136" t="s">
        <v>1216</v>
      </c>
    </row>
    <row r="943" spans="1:3" ht="16.5" x14ac:dyDescent="0.3">
      <c r="A943" s="57" t="s">
        <v>1120</v>
      </c>
      <c r="B943" s="137" t="s">
        <v>1211</v>
      </c>
      <c r="C943" s="136" t="s">
        <v>1217</v>
      </c>
    </row>
    <row r="944" spans="1:3" ht="16.5" x14ac:dyDescent="0.3">
      <c r="A944" s="57" t="s">
        <v>1120</v>
      </c>
      <c r="B944" s="137" t="s">
        <v>1218</v>
      </c>
      <c r="C944" s="136" t="s">
        <v>1219</v>
      </c>
    </row>
    <row r="945" spans="1:3" ht="16.5" x14ac:dyDescent="0.3">
      <c r="A945" s="57" t="s">
        <v>1120</v>
      </c>
      <c r="B945" s="137" t="s">
        <v>1218</v>
      </c>
      <c r="C945" s="136" t="s">
        <v>1220</v>
      </c>
    </row>
    <row r="946" spans="1:3" ht="16.5" x14ac:dyDescent="0.3">
      <c r="A946" s="57" t="s">
        <v>1120</v>
      </c>
      <c r="B946" s="137" t="s">
        <v>1218</v>
      </c>
      <c r="C946" s="136" t="s">
        <v>1221</v>
      </c>
    </row>
    <row r="947" spans="1:3" ht="16.5" x14ac:dyDescent="0.3">
      <c r="A947" s="57" t="s">
        <v>1120</v>
      </c>
      <c r="B947" s="137" t="s">
        <v>1218</v>
      </c>
      <c r="C947" s="136" t="s">
        <v>1222</v>
      </c>
    </row>
    <row r="948" spans="1:3" ht="16.5" x14ac:dyDescent="0.3">
      <c r="A948" s="57" t="s">
        <v>1120</v>
      </c>
      <c r="B948" s="137" t="s">
        <v>1218</v>
      </c>
      <c r="C948" s="136" t="s">
        <v>1223</v>
      </c>
    </row>
    <row r="949" spans="1:3" ht="16.5" x14ac:dyDescent="0.3">
      <c r="A949" s="57" t="s">
        <v>1120</v>
      </c>
      <c r="B949" s="137" t="s">
        <v>1224</v>
      </c>
      <c r="C949" s="136" t="s">
        <v>1225</v>
      </c>
    </row>
    <row r="950" spans="1:3" ht="16.5" x14ac:dyDescent="0.3">
      <c r="A950" s="57" t="s">
        <v>1120</v>
      </c>
      <c r="B950" s="137" t="s">
        <v>1226</v>
      </c>
      <c r="C950" s="136" t="s">
        <v>1227</v>
      </c>
    </row>
    <row r="951" spans="1:3" ht="16.5" x14ac:dyDescent="0.3">
      <c r="A951" s="57" t="s">
        <v>1120</v>
      </c>
      <c r="B951" s="137" t="s">
        <v>1226</v>
      </c>
      <c r="C951" s="136" t="s">
        <v>1228</v>
      </c>
    </row>
    <row r="952" spans="1:3" ht="16.5" x14ac:dyDescent="0.3">
      <c r="A952" s="57" t="s">
        <v>1120</v>
      </c>
      <c r="B952" s="137" t="s">
        <v>1226</v>
      </c>
      <c r="C952" s="136" t="s">
        <v>1229</v>
      </c>
    </row>
    <row r="953" spans="1:3" ht="16.5" x14ac:dyDescent="0.3">
      <c r="A953" s="57" t="s">
        <v>1120</v>
      </c>
      <c r="B953" s="137" t="s">
        <v>1226</v>
      </c>
      <c r="C953" s="136" t="s">
        <v>1230</v>
      </c>
    </row>
    <row r="954" spans="1:3" ht="16.5" x14ac:dyDescent="0.3">
      <c r="A954" s="57" t="s">
        <v>1120</v>
      </c>
      <c r="B954" s="137" t="s">
        <v>1231</v>
      </c>
      <c r="C954" s="136" t="s">
        <v>1232</v>
      </c>
    </row>
    <row r="955" spans="1:3" ht="16.5" x14ac:dyDescent="0.3">
      <c r="A955" s="57" t="s">
        <v>1120</v>
      </c>
      <c r="B955" s="137" t="s">
        <v>1231</v>
      </c>
      <c r="C955" s="136" t="s">
        <v>1233</v>
      </c>
    </row>
    <row r="956" spans="1:3" ht="16.5" x14ac:dyDescent="0.3">
      <c r="A956" s="57" t="s">
        <v>1120</v>
      </c>
      <c r="B956" s="137" t="s">
        <v>1231</v>
      </c>
      <c r="C956" s="136" t="s">
        <v>1234</v>
      </c>
    </row>
    <row r="957" spans="1:3" ht="16.5" x14ac:dyDescent="0.3">
      <c r="A957" s="57" t="s">
        <v>1120</v>
      </c>
      <c r="B957" s="137" t="s">
        <v>1235</v>
      </c>
      <c r="C957" s="136" t="s">
        <v>1236</v>
      </c>
    </row>
    <row r="958" spans="1:3" ht="16.5" x14ac:dyDescent="0.3">
      <c r="A958" s="57" t="s">
        <v>1120</v>
      </c>
      <c r="B958" s="137" t="s">
        <v>1235</v>
      </c>
      <c r="C958" s="136" t="s">
        <v>1237</v>
      </c>
    </row>
    <row r="959" spans="1:3" ht="16.5" x14ac:dyDescent="0.3">
      <c r="A959" s="57" t="s">
        <v>1120</v>
      </c>
      <c r="B959" s="137" t="s">
        <v>1235</v>
      </c>
      <c r="C959" s="136" t="s">
        <v>1238</v>
      </c>
    </row>
    <row r="960" spans="1:3" ht="16.5" x14ac:dyDescent="0.3">
      <c r="A960" s="57" t="s">
        <v>1120</v>
      </c>
      <c r="B960" s="137" t="s">
        <v>1235</v>
      </c>
      <c r="C960" s="136" t="s">
        <v>1239</v>
      </c>
    </row>
    <row r="961" spans="1:3" ht="16.5" x14ac:dyDescent="0.3">
      <c r="A961" s="57" t="s">
        <v>1120</v>
      </c>
      <c r="B961" s="137" t="s">
        <v>1235</v>
      </c>
      <c r="C961" s="136" t="s">
        <v>1240</v>
      </c>
    </row>
    <row r="962" spans="1:3" ht="16.5" x14ac:dyDescent="0.3">
      <c r="A962" s="57" t="s">
        <v>1120</v>
      </c>
      <c r="B962" s="137" t="s">
        <v>1241</v>
      </c>
      <c r="C962" s="136" t="s">
        <v>1242</v>
      </c>
    </row>
    <row r="963" spans="1:3" ht="16.5" x14ac:dyDescent="0.3">
      <c r="A963" s="57" t="s">
        <v>1120</v>
      </c>
      <c r="B963" s="137" t="s">
        <v>1241</v>
      </c>
      <c r="C963" s="136" t="s">
        <v>1243</v>
      </c>
    </row>
    <row r="964" spans="1:3" ht="16.5" x14ac:dyDescent="0.3">
      <c r="A964" s="57" t="s">
        <v>1120</v>
      </c>
      <c r="B964" s="137" t="s">
        <v>1241</v>
      </c>
      <c r="C964" s="136" t="s">
        <v>1244</v>
      </c>
    </row>
    <row r="965" spans="1:3" ht="16.5" x14ac:dyDescent="0.3">
      <c r="A965" s="57" t="s">
        <v>1120</v>
      </c>
      <c r="B965" s="137" t="s">
        <v>1241</v>
      </c>
      <c r="C965" s="136" t="s">
        <v>1245</v>
      </c>
    </row>
    <row r="966" spans="1:3" ht="16.5" x14ac:dyDescent="0.3">
      <c r="A966" s="57" t="s">
        <v>1120</v>
      </c>
      <c r="B966" s="137" t="s">
        <v>1246</v>
      </c>
      <c r="C966" s="136" t="s">
        <v>1247</v>
      </c>
    </row>
    <row r="967" spans="1:3" ht="16.5" x14ac:dyDescent="0.3">
      <c r="A967" s="57" t="s">
        <v>1120</v>
      </c>
      <c r="B967" s="137" t="s">
        <v>1246</v>
      </c>
      <c r="C967" s="136" t="s">
        <v>1248</v>
      </c>
    </row>
    <row r="968" spans="1:3" ht="16.5" x14ac:dyDescent="0.3">
      <c r="A968" s="57" t="s">
        <v>1120</v>
      </c>
      <c r="B968" s="137" t="s">
        <v>1246</v>
      </c>
      <c r="C968" s="136" t="s">
        <v>1249</v>
      </c>
    </row>
    <row r="969" spans="1:3" ht="16.5" x14ac:dyDescent="0.3">
      <c r="A969" s="57" t="s">
        <v>1120</v>
      </c>
      <c r="B969" s="137" t="s">
        <v>1246</v>
      </c>
      <c r="C969" s="136" t="s">
        <v>1250</v>
      </c>
    </row>
    <row r="970" spans="1:3" ht="16.5" x14ac:dyDescent="0.3">
      <c r="A970" s="57" t="s">
        <v>1120</v>
      </c>
      <c r="B970" s="137" t="s">
        <v>1246</v>
      </c>
      <c r="C970" s="136" t="s">
        <v>1251</v>
      </c>
    </row>
    <row r="971" spans="1:3" ht="16.5" x14ac:dyDescent="0.3">
      <c r="A971" s="57" t="s">
        <v>1120</v>
      </c>
      <c r="B971" s="137" t="s">
        <v>1246</v>
      </c>
      <c r="C971" s="136" t="s">
        <v>1252</v>
      </c>
    </row>
    <row r="972" spans="1:3" ht="16.5" x14ac:dyDescent="0.3">
      <c r="A972" s="57" t="s">
        <v>1120</v>
      </c>
      <c r="B972" s="137" t="s">
        <v>1246</v>
      </c>
      <c r="C972" s="136" t="s">
        <v>1253</v>
      </c>
    </row>
    <row r="973" spans="1:3" ht="16.5" x14ac:dyDescent="0.3">
      <c r="A973" s="57" t="s">
        <v>1120</v>
      </c>
      <c r="B973" s="137" t="s">
        <v>1246</v>
      </c>
      <c r="C973" s="136" t="s">
        <v>1254</v>
      </c>
    </row>
    <row r="974" spans="1:3" ht="16.5" x14ac:dyDescent="0.3">
      <c r="A974" s="57" t="s">
        <v>1120</v>
      </c>
      <c r="B974" s="137" t="s">
        <v>1246</v>
      </c>
      <c r="C974" s="136" t="s">
        <v>1255</v>
      </c>
    </row>
    <row r="975" spans="1:3" ht="16.5" x14ac:dyDescent="0.3">
      <c r="A975" s="57" t="s">
        <v>1120</v>
      </c>
      <c r="B975" s="137" t="s">
        <v>1246</v>
      </c>
      <c r="C975" s="136" t="s">
        <v>1256</v>
      </c>
    </row>
    <row r="976" spans="1:3" ht="16.5" x14ac:dyDescent="0.3">
      <c r="A976" s="57" t="s">
        <v>1120</v>
      </c>
      <c r="B976" s="137" t="s">
        <v>1246</v>
      </c>
      <c r="C976" s="136" t="s">
        <v>1257</v>
      </c>
    </row>
    <row r="977" spans="1:3" ht="16.5" x14ac:dyDescent="0.3">
      <c r="A977" s="57" t="s">
        <v>1120</v>
      </c>
      <c r="B977" s="137" t="s">
        <v>1246</v>
      </c>
      <c r="C977" s="136" t="s">
        <v>1258</v>
      </c>
    </row>
    <row r="978" spans="1:3" ht="16.5" x14ac:dyDescent="0.3">
      <c r="A978" s="57" t="s">
        <v>1120</v>
      </c>
      <c r="B978" s="137" t="s">
        <v>1246</v>
      </c>
      <c r="C978" s="136" t="s">
        <v>1259</v>
      </c>
    </row>
    <row r="979" spans="1:3" ht="16.5" x14ac:dyDescent="0.3">
      <c r="A979" s="57" t="s">
        <v>1120</v>
      </c>
      <c r="B979" s="137" t="s">
        <v>1246</v>
      </c>
      <c r="C979" s="136" t="s">
        <v>1260</v>
      </c>
    </row>
    <row r="980" spans="1:3" ht="34.5" customHeight="1" x14ac:dyDescent="0.3">
      <c r="A980" s="57" t="s">
        <v>1120</v>
      </c>
      <c r="B980" s="137" t="s">
        <v>1246</v>
      </c>
      <c r="C980" s="136" t="s">
        <v>1261</v>
      </c>
    </row>
    <row r="981" spans="1:3" ht="16.5" x14ac:dyDescent="0.3">
      <c r="A981" s="57" t="s">
        <v>1120</v>
      </c>
      <c r="B981" s="137" t="s">
        <v>1246</v>
      </c>
      <c r="C981" s="136" t="s">
        <v>1262</v>
      </c>
    </row>
    <row r="982" spans="1:3" ht="16.5" x14ac:dyDescent="0.3">
      <c r="A982" s="57" t="s">
        <v>1120</v>
      </c>
      <c r="B982" s="137" t="s">
        <v>1263</v>
      </c>
      <c r="C982" s="136" t="s">
        <v>1264</v>
      </c>
    </row>
    <row r="983" spans="1:3" ht="17.25" thickBot="1" x14ac:dyDescent="0.35">
      <c r="A983" s="57" t="s">
        <v>1120</v>
      </c>
      <c r="B983" s="137" t="s">
        <v>1263</v>
      </c>
      <c r="C983" s="138" t="s">
        <v>1265</v>
      </c>
    </row>
  </sheetData>
  <autoFilter ref="C1:C983"/>
  <phoneticPr fontId="3" type="noConversion"/>
  <conditionalFormatting sqref="C1:C1048576">
    <cfRule type="duplicateValues" dxfId="0" priority="1"/>
  </conditionalFormatting>
  <hyperlinks>
    <hyperlink ref="C282" r:id="rId1" display="www.lz队.zip"/>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5"/>
  <sheetViews>
    <sheetView workbookViewId="0">
      <selection activeCell="G4" sqref="G4"/>
    </sheetView>
  </sheetViews>
  <sheetFormatPr defaultRowHeight="13.5" x14ac:dyDescent="0.15"/>
  <cols>
    <col min="1" max="1" width="5.5" style="31" customWidth="1"/>
    <col min="2" max="3" width="8.875" style="31" bestFit="1" customWidth="1"/>
    <col min="4" max="5" width="9" style="31"/>
    <col min="6" max="6" width="12.875" style="31" customWidth="1"/>
    <col min="7" max="7" width="21.875" style="31" customWidth="1"/>
    <col min="8" max="8" width="18.25" style="31" customWidth="1"/>
    <col min="9" max="9" width="32.5" style="31" customWidth="1"/>
    <col min="10" max="10" width="9" style="31"/>
    <col min="11" max="11" width="10.25" style="31" customWidth="1"/>
    <col min="12" max="12" width="9.875" style="31" customWidth="1"/>
    <col min="13" max="13" width="10.875" style="31" customWidth="1"/>
    <col min="14" max="14" width="17.5" style="31" customWidth="1"/>
    <col min="15" max="15" width="13.375" style="31" customWidth="1"/>
    <col min="16" max="16" width="13.75" style="31" customWidth="1"/>
    <col min="17" max="17" width="15.625" style="31" customWidth="1"/>
    <col min="18" max="18" width="13.875" style="31" customWidth="1"/>
    <col min="19" max="257" width="9" style="31"/>
    <col min="258" max="259" width="8.875" style="31" bestFit="1" customWidth="1"/>
    <col min="260" max="261" width="9" style="31"/>
    <col min="262" max="262" width="9.375" style="31" customWidth="1"/>
    <col min="263" max="263" width="9.875" style="31" customWidth="1"/>
    <col min="264" max="264" width="12.125" style="31" customWidth="1"/>
    <col min="265" max="265" width="13.125" style="31" customWidth="1"/>
    <col min="266" max="267" width="9" style="31"/>
    <col min="268" max="269" width="8.875" style="31" bestFit="1" customWidth="1"/>
    <col min="270" max="270" width="10.25" style="31" customWidth="1"/>
    <col min="271" max="271" width="10.625" style="31" customWidth="1"/>
    <col min="272" max="272" width="10.125" style="31" customWidth="1"/>
    <col min="273" max="273" width="11.125" style="31" customWidth="1"/>
    <col min="274" max="274" width="10.625" style="31" customWidth="1"/>
    <col min="275" max="513" width="9" style="31"/>
    <col min="514" max="515" width="8.875" style="31" bestFit="1" customWidth="1"/>
    <col min="516" max="517" width="9" style="31"/>
    <col min="518" max="518" width="9.375" style="31" customWidth="1"/>
    <col min="519" max="519" width="9.875" style="31" customWidth="1"/>
    <col min="520" max="520" width="12.125" style="31" customWidth="1"/>
    <col min="521" max="521" width="13.125" style="31" customWidth="1"/>
    <col min="522" max="523" width="9" style="31"/>
    <col min="524" max="525" width="8.875" style="31" bestFit="1" customWidth="1"/>
    <col min="526" max="526" width="10.25" style="31" customWidth="1"/>
    <col min="527" max="527" width="10.625" style="31" customWidth="1"/>
    <col min="528" max="528" width="10.125" style="31" customWidth="1"/>
    <col min="529" max="529" width="11.125" style="31" customWidth="1"/>
    <col min="530" max="530" width="10.625" style="31" customWidth="1"/>
    <col min="531" max="769" width="9" style="31"/>
    <col min="770" max="771" width="8.875" style="31" bestFit="1" customWidth="1"/>
    <col min="772" max="773" width="9" style="31"/>
    <col min="774" max="774" width="9.375" style="31" customWidth="1"/>
    <col min="775" max="775" width="9.875" style="31" customWidth="1"/>
    <col min="776" max="776" width="12.125" style="31" customWidth="1"/>
    <col min="777" max="777" width="13.125" style="31" customWidth="1"/>
    <col min="778" max="779" width="9" style="31"/>
    <col min="780" max="781" width="8.875" style="31" bestFit="1" customWidth="1"/>
    <col min="782" max="782" width="10.25" style="31" customWidth="1"/>
    <col min="783" max="783" width="10.625" style="31" customWidth="1"/>
    <col min="784" max="784" width="10.125" style="31" customWidth="1"/>
    <col min="785" max="785" width="11.125" style="31" customWidth="1"/>
    <col min="786" max="786" width="10.625" style="31" customWidth="1"/>
    <col min="787" max="1025" width="9" style="31"/>
    <col min="1026" max="1027" width="8.875" style="31" bestFit="1" customWidth="1"/>
    <col min="1028" max="1029" width="9" style="31"/>
    <col min="1030" max="1030" width="9.375" style="31" customWidth="1"/>
    <col min="1031" max="1031" width="9.875" style="31" customWidth="1"/>
    <col min="1032" max="1032" width="12.125" style="31" customWidth="1"/>
    <col min="1033" max="1033" width="13.125" style="31" customWidth="1"/>
    <col min="1034" max="1035" width="9" style="31"/>
    <col min="1036" max="1037" width="8.875" style="31" bestFit="1" customWidth="1"/>
    <col min="1038" max="1038" width="10.25" style="31" customWidth="1"/>
    <col min="1039" max="1039" width="10.625" style="31" customWidth="1"/>
    <col min="1040" max="1040" width="10.125" style="31" customWidth="1"/>
    <col min="1041" max="1041" width="11.125" style="31" customWidth="1"/>
    <col min="1042" max="1042" width="10.625" style="31" customWidth="1"/>
    <col min="1043" max="1281" width="9" style="31"/>
    <col min="1282" max="1283" width="8.875" style="31" bestFit="1" customWidth="1"/>
    <col min="1284" max="1285" width="9" style="31"/>
    <col min="1286" max="1286" width="9.375" style="31" customWidth="1"/>
    <col min="1287" max="1287" width="9.875" style="31" customWidth="1"/>
    <col min="1288" max="1288" width="12.125" style="31" customWidth="1"/>
    <col min="1289" max="1289" width="13.125" style="31" customWidth="1"/>
    <col min="1290" max="1291" width="9" style="31"/>
    <col min="1292" max="1293" width="8.875" style="31" bestFit="1" customWidth="1"/>
    <col min="1294" max="1294" width="10.25" style="31" customWidth="1"/>
    <col min="1295" max="1295" width="10.625" style="31" customWidth="1"/>
    <col min="1296" max="1296" width="10.125" style="31" customWidth="1"/>
    <col min="1297" max="1297" width="11.125" style="31" customWidth="1"/>
    <col min="1298" max="1298" width="10.625" style="31" customWidth="1"/>
    <col min="1299" max="1537" width="9" style="31"/>
    <col min="1538" max="1539" width="8.875" style="31" bestFit="1" customWidth="1"/>
    <col min="1540" max="1541" width="9" style="31"/>
    <col min="1542" max="1542" width="9.375" style="31" customWidth="1"/>
    <col min="1543" max="1543" width="9.875" style="31" customWidth="1"/>
    <col min="1544" max="1544" width="12.125" style="31" customWidth="1"/>
    <col min="1545" max="1545" width="13.125" style="31" customWidth="1"/>
    <col min="1546" max="1547" width="9" style="31"/>
    <col min="1548" max="1549" width="8.875" style="31" bestFit="1" customWidth="1"/>
    <col min="1550" max="1550" width="10.25" style="31" customWidth="1"/>
    <col min="1551" max="1551" width="10.625" style="31" customWidth="1"/>
    <col min="1552" max="1552" width="10.125" style="31" customWidth="1"/>
    <col min="1553" max="1553" width="11.125" style="31" customWidth="1"/>
    <col min="1554" max="1554" width="10.625" style="31" customWidth="1"/>
    <col min="1555" max="1793" width="9" style="31"/>
    <col min="1794" max="1795" width="8.875" style="31" bestFit="1" customWidth="1"/>
    <col min="1796" max="1797" width="9" style="31"/>
    <col min="1798" max="1798" width="9.375" style="31" customWidth="1"/>
    <col min="1799" max="1799" width="9.875" style="31" customWidth="1"/>
    <col min="1800" max="1800" width="12.125" style="31" customWidth="1"/>
    <col min="1801" max="1801" width="13.125" style="31" customWidth="1"/>
    <col min="1802" max="1803" width="9" style="31"/>
    <col min="1804" max="1805" width="8.875" style="31" bestFit="1" customWidth="1"/>
    <col min="1806" max="1806" width="10.25" style="31" customWidth="1"/>
    <col min="1807" max="1807" width="10.625" style="31" customWidth="1"/>
    <col min="1808" max="1808" width="10.125" style="31" customWidth="1"/>
    <col min="1809" max="1809" width="11.125" style="31" customWidth="1"/>
    <col min="1810" max="1810" width="10.625" style="31" customWidth="1"/>
    <col min="1811" max="2049" width="9" style="31"/>
    <col min="2050" max="2051" width="8.875" style="31" bestFit="1" customWidth="1"/>
    <col min="2052" max="2053" width="9" style="31"/>
    <col min="2054" max="2054" width="9.375" style="31" customWidth="1"/>
    <col min="2055" max="2055" width="9.875" style="31" customWidth="1"/>
    <col min="2056" max="2056" width="12.125" style="31" customWidth="1"/>
    <col min="2057" max="2057" width="13.125" style="31" customWidth="1"/>
    <col min="2058" max="2059" width="9" style="31"/>
    <col min="2060" max="2061" width="8.875" style="31" bestFit="1" customWidth="1"/>
    <col min="2062" max="2062" width="10.25" style="31" customWidth="1"/>
    <col min="2063" max="2063" width="10.625" style="31" customWidth="1"/>
    <col min="2064" max="2064" width="10.125" style="31" customWidth="1"/>
    <col min="2065" max="2065" width="11.125" style="31" customWidth="1"/>
    <col min="2066" max="2066" width="10.625" style="31" customWidth="1"/>
    <col min="2067" max="2305" width="9" style="31"/>
    <col min="2306" max="2307" width="8.875" style="31" bestFit="1" customWidth="1"/>
    <col min="2308" max="2309" width="9" style="31"/>
    <col min="2310" max="2310" width="9.375" style="31" customWidth="1"/>
    <col min="2311" max="2311" width="9.875" style="31" customWidth="1"/>
    <col min="2312" max="2312" width="12.125" style="31" customWidth="1"/>
    <col min="2313" max="2313" width="13.125" style="31" customWidth="1"/>
    <col min="2314" max="2315" width="9" style="31"/>
    <col min="2316" max="2317" width="8.875" style="31" bestFit="1" customWidth="1"/>
    <col min="2318" max="2318" width="10.25" style="31" customWidth="1"/>
    <col min="2319" max="2319" width="10.625" style="31" customWidth="1"/>
    <col min="2320" max="2320" width="10.125" style="31" customWidth="1"/>
    <col min="2321" max="2321" width="11.125" style="31" customWidth="1"/>
    <col min="2322" max="2322" width="10.625" style="31" customWidth="1"/>
    <col min="2323" max="2561" width="9" style="31"/>
    <col min="2562" max="2563" width="8.875" style="31" bestFit="1" customWidth="1"/>
    <col min="2564" max="2565" width="9" style="31"/>
    <col min="2566" max="2566" width="9.375" style="31" customWidth="1"/>
    <col min="2567" max="2567" width="9.875" style="31" customWidth="1"/>
    <col min="2568" max="2568" width="12.125" style="31" customWidth="1"/>
    <col min="2569" max="2569" width="13.125" style="31" customWidth="1"/>
    <col min="2570" max="2571" width="9" style="31"/>
    <col min="2572" max="2573" width="8.875" style="31" bestFit="1" customWidth="1"/>
    <col min="2574" max="2574" width="10.25" style="31" customWidth="1"/>
    <col min="2575" max="2575" width="10.625" style="31" customWidth="1"/>
    <col min="2576" max="2576" width="10.125" style="31" customWidth="1"/>
    <col min="2577" max="2577" width="11.125" style="31" customWidth="1"/>
    <col min="2578" max="2578" width="10.625" style="31" customWidth="1"/>
    <col min="2579" max="2817" width="9" style="31"/>
    <col min="2818" max="2819" width="8.875" style="31" bestFit="1" customWidth="1"/>
    <col min="2820" max="2821" width="9" style="31"/>
    <col min="2822" max="2822" width="9.375" style="31" customWidth="1"/>
    <col min="2823" max="2823" width="9.875" style="31" customWidth="1"/>
    <col min="2824" max="2824" width="12.125" style="31" customWidth="1"/>
    <col min="2825" max="2825" width="13.125" style="31" customWidth="1"/>
    <col min="2826" max="2827" width="9" style="31"/>
    <col min="2828" max="2829" width="8.875" style="31" bestFit="1" customWidth="1"/>
    <col min="2830" max="2830" width="10.25" style="31" customWidth="1"/>
    <col min="2831" max="2831" width="10.625" style="31" customWidth="1"/>
    <col min="2832" max="2832" width="10.125" style="31" customWidth="1"/>
    <col min="2833" max="2833" width="11.125" style="31" customWidth="1"/>
    <col min="2834" max="2834" width="10.625" style="31" customWidth="1"/>
    <col min="2835" max="3073" width="9" style="31"/>
    <col min="3074" max="3075" width="8.875" style="31" bestFit="1" customWidth="1"/>
    <col min="3076" max="3077" width="9" style="31"/>
    <col min="3078" max="3078" width="9.375" style="31" customWidth="1"/>
    <col min="3079" max="3079" width="9.875" style="31" customWidth="1"/>
    <col min="3080" max="3080" width="12.125" style="31" customWidth="1"/>
    <col min="3081" max="3081" width="13.125" style="31" customWidth="1"/>
    <col min="3082" max="3083" width="9" style="31"/>
    <col min="3084" max="3085" width="8.875" style="31" bestFit="1" customWidth="1"/>
    <col min="3086" max="3086" width="10.25" style="31" customWidth="1"/>
    <col min="3087" max="3087" width="10.625" style="31" customWidth="1"/>
    <col min="3088" max="3088" width="10.125" style="31" customWidth="1"/>
    <col min="3089" max="3089" width="11.125" style="31" customWidth="1"/>
    <col min="3090" max="3090" width="10.625" style="31" customWidth="1"/>
    <col min="3091" max="3329" width="9" style="31"/>
    <col min="3330" max="3331" width="8.875" style="31" bestFit="1" customWidth="1"/>
    <col min="3332" max="3333" width="9" style="31"/>
    <col min="3334" max="3334" width="9.375" style="31" customWidth="1"/>
    <col min="3335" max="3335" width="9.875" style="31" customWidth="1"/>
    <col min="3336" max="3336" width="12.125" style="31" customWidth="1"/>
    <col min="3337" max="3337" width="13.125" style="31" customWidth="1"/>
    <col min="3338" max="3339" width="9" style="31"/>
    <col min="3340" max="3341" width="8.875" style="31" bestFit="1" customWidth="1"/>
    <col min="3342" max="3342" width="10.25" style="31" customWidth="1"/>
    <col min="3343" max="3343" width="10.625" style="31" customWidth="1"/>
    <col min="3344" max="3344" width="10.125" style="31" customWidth="1"/>
    <col min="3345" max="3345" width="11.125" style="31" customWidth="1"/>
    <col min="3346" max="3346" width="10.625" style="31" customWidth="1"/>
    <col min="3347" max="3585" width="9" style="31"/>
    <col min="3586" max="3587" width="8.875" style="31" bestFit="1" customWidth="1"/>
    <col min="3588" max="3589" width="9" style="31"/>
    <col min="3590" max="3590" width="9.375" style="31" customWidth="1"/>
    <col min="3591" max="3591" width="9.875" style="31" customWidth="1"/>
    <col min="3592" max="3592" width="12.125" style="31" customWidth="1"/>
    <col min="3593" max="3593" width="13.125" style="31" customWidth="1"/>
    <col min="3594" max="3595" width="9" style="31"/>
    <col min="3596" max="3597" width="8.875" style="31" bestFit="1" customWidth="1"/>
    <col min="3598" max="3598" width="10.25" style="31" customWidth="1"/>
    <col min="3599" max="3599" width="10.625" style="31" customWidth="1"/>
    <col min="3600" max="3600" width="10.125" style="31" customWidth="1"/>
    <col min="3601" max="3601" width="11.125" style="31" customWidth="1"/>
    <col min="3602" max="3602" width="10.625" style="31" customWidth="1"/>
    <col min="3603" max="3841" width="9" style="31"/>
    <col min="3842" max="3843" width="8.875" style="31" bestFit="1" customWidth="1"/>
    <col min="3844" max="3845" width="9" style="31"/>
    <col min="3846" max="3846" width="9.375" style="31" customWidth="1"/>
    <col min="3847" max="3847" width="9.875" style="31" customWidth="1"/>
    <col min="3848" max="3848" width="12.125" style="31" customWidth="1"/>
    <col min="3849" max="3849" width="13.125" style="31" customWidth="1"/>
    <col min="3850" max="3851" width="9" style="31"/>
    <col min="3852" max="3853" width="8.875" style="31" bestFit="1" customWidth="1"/>
    <col min="3854" max="3854" width="10.25" style="31" customWidth="1"/>
    <col min="3855" max="3855" width="10.625" style="31" customWidth="1"/>
    <col min="3856" max="3856" width="10.125" style="31" customWidth="1"/>
    <col min="3857" max="3857" width="11.125" style="31" customWidth="1"/>
    <col min="3858" max="3858" width="10.625" style="31" customWidth="1"/>
    <col min="3859" max="4097" width="9" style="31"/>
    <col min="4098" max="4099" width="8.875" style="31" bestFit="1" customWidth="1"/>
    <col min="4100" max="4101" width="9" style="31"/>
    <col min="4102" max="4102" width="9.375" style="31" customWidth="1"/>
    <col min="4103" max="4103" width="9.875" style="31" customWidth="1"/>
    <col min="4104" max="4104" width="12.125" style="31" customWidth="1"/>
    <col min="4105" max="4105" width="13.125" style="31" customWidth="1"/>
    <col min="4106" max="4107" width="9" style="31"/>
    <col min="4108" max="4109" width="8.875" style="31" bestFit="1" customWidth="1"/>
    <col min="4110" max="4110" width="10.25" style="31" customWidth="1"/>
    <col min="4111" max="4111" width="10.625" style="31" customWidth="1"/>
    <col min="4112" max="4112" width="10.125" style="31" customWidth="1"/>
    <col min="4113" max="4113" width="11.125" style="31" customWidth="1"/>
    <col min="4114" max="4114" width="10.625" style="31" customWidth="1"/>
    <col min="4115" max="4353" width="9" style="31"/>
    <col min="4354" max="4355" width="8.875" style="31" bestFit="1" customWidth="1"/>
    <col min="4356" max="4357" width="9" style="31"/>
    <col min="4358" max="4358" width="9.375" style="31" customWidth="1"/>
    <col min="4359" max="4359" width="9.875" style="31" customWidth="1"/>
    <col min="4360" max="4360" width="12.125" style="31" customWidth="1"/>
    <col min="4361" max="4361" width="13.125" style="31" customWidth="1"/>
    <col min="4362" max="4363" width="9" style="31"/>
    <col min="4364" max="4365" width="8.875" style="31" bestFit="1" customWidth="1"/>
    <col min="4366" max="4366" width="10.25" style="31" customWidth="1"/>
    <col min="4367" max="4367" width="10.625" style="31" customWidth="1"/>
    <col min="4368" max="4368" width="10.125" style="31" customWidth="1"/>
    <col min="4369" max="4369" width="11.125" style="31" customWidth="1"/>
    <col min="4370" max="4370" width="10.625" style="31" customWidth="1"/>
    <col min="4371" max="4609" width="9" style="31"/>
    <col min="4610" max="4611" width="8.875" style="31" bestFit="1" customWidth="1"/>
    <col min="4612" max="4613" width="9" style="31"/>
    <col min="4614" max="4614" width="9.375" style="31" customWidth="1"/>
    <col min="4615" max="4615" width="9.875" style="31" customWidth="1"/>
    <col min="4616" max="4616" width="12.125" style="31" customWidth="1"/>
    <col min="4617" max="4617" width="13.125" style="31" customWidth="1"/>
    <col min="4618" max="4619" width="9" style="31"/>
    <col min="4620" max="4621" width="8.875" style="31" bestFit="1" customWidth="1"/>
    <col min="4622" max="4622" width="10.25" style="31" customWidth="1"/>
    <col min="4623" max="4623" width="10.625" style="31" customWidth="1"/>
    <col min="4624" max="4624" width="10.125" style="31" customWidth="1"/>
    <col min="4625" max="4625" width="11.125" style="31" customWidth="1"/>
    <col min="4626" max="4626" width="10.625" style="31" customWidth="1"/>
    <col min="4627" max="4865" width="9" style="31"/>
    <col min="4866" max="4867" width="8.875" style="31" bestFit="1" customWidth="1"/>
    <col min="4868" max="4869" width="9" style="31"/>
    <col min="4870" max="4870" width="9.375" style="31" customWidth="1"/>
    <col min="4871" max="4871" width="9.875" style="31" customWidth="1"/>
    <col min="4872" max="4872" width="12.125" style="31" customWidth="1"/>
    <col min="4873" max="4873" width="13.125" style="31" customWidth="1"/>
    <col min="4874" max="4875" width="9" style="31"/>
    <col min="4876" max="4877" width="8.875" style="31" bestFit="1" customWidth="1"/>
    <col min="4878" max="4878" width="10.25" style="31" customWidth="1"/>
    <col min="4879" max="4879" width="10.625" style="31" customWidth="1"/>
    <col min="4880" max="4880" width="10.125" style="31" customWidth="1"/>
    <col min="4881" max="4881" width="11.125" style="31" customWidth="1"/>
    <col min="4882" max="4882" width="10.625" style="31" customWidth="1"/>
    <col min="4883" max="5121" width="9" style="31"/>
    <col min="5122" max="5123" width="8.875" style="31" bestFit="1" customWidth="1"/>
    <col min="5124" max="5125" width="9" style="31"/>
    <col min="5126" max="5126" width="9.375" style="31" customWidth="1"/>
    <col min="5127" max="5127" width="9.875" style="31" customWidth="1"/>
    <col min="5128" max="5128" width="12.125" style="31" customWidth="1"/>
    <col min="5129" max="5129" width="13.125" style="31" customWidth="1"/>
    <col min="5130" max="5131" width="9" style="31"/>
    <col min="5132" max="5133" width="8.875" style="31" bestFit="1" customWidth="1"/>
    <col min="5134" max="5134" width="10.25" style="31" customWidth="1"/>
    <col min="5135" max="5135" width="10.625" style="31" customWidth="1"/>
    <col min="5136" max="5136" width="10.125" style="31" customWidth="1"/>
    <col min="5137" max="5137" width="11.125" style="31" customWidth="1"/>
    <col min="5138" max="5138" width="10.625" style="31" customWidth="1"/>
    <col min="5139" max="5377" width="9" style="31"/>
    <col min="5378" max="5379" width="8.875" style="31" bestFit="1" customWidth="1"/>
    <col min="5380" max="5381" width="9" style="31"/>
    <col min="5382" max="5382" width="9.375" style="31" customWidth="1"/>
    <col min="5383" max="5383" width="9.875" style="31" customWidth="1"/>
    <col min="5384" max="5384" width="12.125" style="31" customWidth="1"/>
    <col min="5385" max="5385" width="13.125" style="31" customWidth="1"/>
    <col min="5386" max="5387" width="9" style="31"/>
    <col min="5388" max="5389" width="8.875" style="31" bestFit="1" customWidth="1"/>
    <col min="5390" max="5390" width="10.25" style="31" customWidth="1"/>
    <col min="5391" max="5391" width="10.625" style="31" customWidth="1"/>
    <col min="5392" max="5392" width="10.125" style="31" customWidth="1"/>
    <col min="5393" max="5393" width="11.125" style="31" customWidth="1"/>
    <col min="5394" max="5394" width="10.625" style="31" customWidth="1"/>
    <col min="5395" max="5633" width="9" style="31"/>
    <col min="5634" max="5635" width="8.875" style="31" bestFit="1" customWidth="1"/>
    <col min="5636" max="5637" width="9" style="31"/>
    <col min="5638" max="5638" width="9.375" style="31" customWidth="1"/>
    <col min="5639" max="5639" width="9.875" style="31" customWidth="1"/>
    <col min="5640" max="5640" width="12.125" style="31" customWidth="1"/>
    <col min="5641" max="5641" width="13.125" style="31" customWidth="1"/>
    <col min="5642" max="5643" width="9" style="31"/>
    <col min="5644" max="5645" width="8.875" style="31" bestFit="1" customWidth="1"/>
    <col min="5646" max="5646" width="10.25" style="31" customWidth="1"/>
    <col min="5647" max="5647" width="10.625" style="31" customWidth="1"/>
    <col min="5648" max="5648" width="10.125" style="31" customWidth="1"/>
    <col min="5649" max="5649" width="11.125" style="31" customWidth="1"/>
    <col min="5650" max="5650" width="10.625" style="31" customWidth="1"/>
    <col min="5651" max="5889" width="9" style="31"/>
    <col min="5890" max="5891" width="8.875" style="31" bestFit="1" customWidth="1"/>
    <col min="5892" max="5893" width="9" style="31"/>
    <col min="5894" max="5894" width="9.375" style="31" customWidth="1"/>
    <col min="5895" max="5895" width="9.875" style="31" customWidth="1"/>
    <col min="5896" max="5896" width="12.125" style="31" customWidth="1"/>
    <col min="5897" max="5897" width="13.125" style="31" customWidth="1"/>
    <col min="5898" max="5899" width="9" style="31"/>
    <col min="5900" max="5901" width="8.875" style="31" bestFit="1" customWidth="1"/>
    <col min="5902" max="5902" width="10.25" style="31" customWidth="1"/>
    <col min="5903" max="5903" width="10.625" style="31" customWidth="1"/>
    <col min="5904" max="5904" width="10.125" style="31" customWidth="1"/>
    <col min="5905" max="5905" width="11.125" style="31" customWidth="1"/>
    <col min="5906" max="5906" width="10.625" style="31" customWidth="1"/>
    <col min="5907" max="6145" width="9" style="31"/>
    <col min="6146" max="6147" width="8.875" style="31" bestFit="1" customWidth="1"/>
    <col min="6148" max="6149" width="9" style="31"/>
    <col min="6150" max="6150" width="9.375" style="31" customWidth="1"/>
    <col min="6151" max="6151" width="9.875" style="31" customWidth="1"/>
    <col min="6152" max="6152" width="12.125" style="31" customWidth="1"/>
    <col min="6153" max="6153" width="13.125" style="31" customWidth="1"/>
    <col min="6154" max="6155" width="9" style="31"/>
    <col min="6156" max="6157" width="8.875" style="31" bestFit="1" customWidth="1"/>
    <col min="6158" max="6158" width="10.25" style="31" customWidth="1"/>
    <col min="6159" max="6159" width="10.625" style="31" customWidth="1"/>
    <col min="6160" max="6160" width="10.125" style="31" customWidth="1"/>
    <col min="6161" max="6161" width="11.125" style="31" customWidth="1"/>
    <col min="6162" max="6162" width="10.625" style="31" customWidth="1"/>
    <col min="6163" max="6401" width="9" style="31"/>
    <col min="6402" max="6403" width="8.875" style="31" bestFit="1" customWidth="1"/>
    <col min="6404" max="6405" width="9" style="31"/>
    <col min="6406" max="6406" width="9.375" style="31" customWidth="1"/>
    <col min="6407" max="6407" width="9.875" style="31" customWidth="1"/>
    <col min="6408" max="6408" width="12.125" style="31" customWidth="1"/>
    <col min="6409" max="6409" width="13.125" style="31" customWidth="1"/>
    <col min="6410" max="6411" width="9" style="31"/>
    <col min="6412" max="6413" width="8.875" style="31" bestFit="1" customWidth="1"/>
    <col min="6414" max="6414" width="10.25" style="31" customWidth="1"/>
    <col min="6415" max="6415" width="10.625" style="31" customWidth="1"/>
    <col min="6416" max="6416" width="10.125" style="31" customWidth="1"/>
    <col min="6417" max="6417" width="11.125" style="31" customWidth="1"/>
    <col min="6418" max="6418" width="10.625" style="31" customWidth="1"/>
    <col min="6419" max="6657" width="9" style="31"/>
    <col min="6658" max="6659" width="8.875" style="31" bestFit="1" customWidth="1"/>
    <col min="6660" max="6661" width="9" style="31"/>
    <col min="6662" max="6662" width="9.375" style="31" customWidth="1"/>
    <col min="6663" max="6663" width="9.875" style="31" customWidth="1"/>
    <col min="6664" max="6664" width="12.125" style="31" customWidth="1"/>
    <col min="6665" max="6665" width="13.125" style="31" customWidth="1"/>
    <col min="6666" max="6667" width="9" style="31"/>
    <col min="6668" max="6669" width="8.875" style="31" bestFit="1" customWidth="1"/>
    <col min="6670" max="6670" width="10.25" style="31" customWidth="1"/>
    <col min="6671" max="6671" width="10.625" style="31" customWidth="1"/>
    <col min="6672" max="6672" width="10.125" style="31" customWidth="1"/>
    <col min="6673" max="6673" width="11.125" style="31" customWidth="1"/>
    <col min="6674" max="6674" width="10.625" style="31" customWidth="1"/>
    <col min="6675" max="6913" width="9" style="31"/>
    <col min="6914" max="6915" width="8.875" style="31" bestFit="1" customWidth="1"/>
    <col min="6916" max="6917" width="9" style="31"/>
    <col min="6918" max="6918" width="9.375" style="31" customWidth="1"/>
    <col min="6919" max="6919" width="9.875" style="31" customWidth="1"/>
    <col min="6920" max="6920" width="12.125" style="31" customWidth="1"/>
    <col min="6921" max="6921" width="13.125" style="31" customWidth="1"/>
    <col min="6922" max="6923" width="9" style="31"/>
    <col min="6924" max="6925" width="8.875" style="31" bestFit="1" customWidth="1"/>
    <col min="6926" max="6926" width="10.25" style="31" customWidth="1"/>
    <col min="6927" max="6927" width="10.625" style="31" customWidth="1"/>
    <col min="6928" max="6928" width="10.125" style="31" customWidth="1"/>
    <col min="6929" max="6929" width="11.125" style="31" customWidth="1"/>
    <col min="6930" max="6930" width="10.625" style="31" customWidth="1"/>
    <col min="6931" max="7169" width="9" style="31"/>
    <col min="7170" max="7171" width="8.875" style="31" bestFit="1" customWidth="1"/>
    <col min="7172" max="7173" width="9" style="31"/>
    <col min="7174" max="7174" width="9.375" style="31" customWidth="1"/>
    <col min="7175" max="7175" width="9.875" style="31" customWidth="1"/>
    <col min="7176" max="7176" width="12.125" style="31" customWidth="1"/>
    <col min="7177" max="7177" width="13.125" style="31" customWidth="1"/>
    <col min="7178" max="7179" width="9" style="31"/>
    <col min="7180" max="7181" width="8.875" style="31" bestFit="1" customWidth="1"/>
    <col min="7182" max="7182" width="10.25" style="31" customWidth="1"/>
    <col min="7183" max="7183" width="10.625" style="31" customWidth="1"/>
    <col min="7184" max="7184" width="10.125" style="31" customWidth="1"/>
    <col min="7185" max="7185" width="11.125" style="31" customWidth="1"/>
    <col min="7186" max="7186" width="10.625" style="31" customWidth="1"/>
    <col min="7187" max="7425" width="9" style="31"/>
    <col min="7426" max="7427" width="8.875" style="31" bestFit="1" customWidth="1"/>
    <col min="7428" max="7429" width="9" style="31"/>
    <col min="7430" max="7430" width="9.375" style="31" customWidth="1"/>
    <col min="7431" max="7431" width="9.875" style="31" customWidth="1"/>
    <col min="7432" max="7432" width="12.125" style="31" customWidth="1"/>
    <col min="7433" max="7433" width="13.125" style="31" customWidth="1"/>
    <col min="7434" max="7435" width="9" style="31"/>
    <col min="7436" max="7437" width="8.875" style="31" bestFit="1" customWidth="1"/>
    <col min="7438" max="7438" width="10.25" style="31" customWidth="1"/>
    <col min="7439" max="7439" width="10.625" style="31" customWidth="1"/>
    <col min="7440" max="7440" width="10.125" style="31" customWidth="1"/>
    <col min="7441" max="7441" width="11.125" style="31" customWidth="1"/>
    <col min="7442" max="7442" width="10.625" style="31" customWidth="1"/>
    <col min="7443" max="7681" width="9" style="31"/>
    <col min="7682" max="7683" width="8.875" style="31" bestFit="1" customWidth="1"/>
    <col min="7684" max="7685" width="9" style="31"/>
    <col min="7686" max="7686" width="9.375" style="31" customWidth="1"/>
    <col min="7687" max="7687" width="9.875" style="31" customWidth="1"/>
    <col min="7688" max="7688" width="12.125" style="31" customWidth="1"/>
    <col min="7689" max="7689" width="13.125" style="31" customWidth="1"/>
    <col min="7690" max="7691" width="9" style="31"/>
    <col min="7692" max="7693" width="8.875" style="31" bestFit="1" customWidth="1"/>
    <col min="7694" max="7694" width="10.25" style="31" customWidth="1"/>
    <col min="7695" max="7695" width="10.625" style="31" customWidth="1"/>
    <col min="7696" max="7696" width="10.125" style="31" customWidth="1"/>
    <col min="7697" max="7697" width="11.125" style="31" customWidth="1"/>
    <col min="7698" max="7698" width="10.625" style="31" customWidth="1"/>
    <col min="7699" max="7937" width="9" style="31"/>
    <col min="7938" max="7939" width="8.875" style="31" bestFit="1" customWidth="1"/>
    <col min="7940" max="7941" width="9" style="31"/>
    <col min="7942" max="7942" width="9.375" style="31" customWidth="1"/>
    <col min="7943" max="7943" width="9.875" style="31" customWidth="1"/>
    <col min="7944" max="7944" width="12.125" style="31" customWidth="1"/>
    <col min="7945" max="7945" width="13.125" style="31" customWidth="1"/>
    <col min="7946" max="7947" width="9" style="31"/>
    <col min="7948" max="7949" width="8.875" style="31" bestFit="1" customWidth="1"/>
    <col min="7950" max="7950" width="10.25" style="31" customWidth="1"/>
    <col min="7951" max="7951" width="10.625" style="31" customWidth="1"/>
    <col min="7952" max="7952" width="10.125" style="31" customWidth="1"/>
    <col min="7953" max="7953" width="11.125" style="31" customWidth="1"/>
    <col min="7954" max="7954" width="10.625" style="31" customWidth="1"/>
    <col min="7955" max="8193" width="9" style="31"/>
    <col min="8194" max="8195" width="8.875" style="31" bestFit="1" customWidth="1"/>
    <col min="8196" max="8197" width="9" style="31"/>
    <col min="8198" max="8198" width="9.375" style="31" customWidth="1"/>
    <col min="8199" max="8199" width="9.875" style="31" customWidth="1"/>
    <col min="8200" max="8200" width="12.125" style="31" customWidth="1"/>
    <col min="8201" max="8201" width="13.125" style="31" customWidth="1"/>
    <col min="8202" max="8203" width="9" style="31"/>
    <col min="8204" max="8205" width="8.875" style="31" bestFit="1" customWidth="1"/>
    <col min="8206" max="8206" width="10.25" style="31" customWidth="1"/>
    <col min="8207" max="8207" width="10.625" style="31" customWidth="1"/>
    <col min="8208" max="8208" width="10.125" style="31" customWidth="1"/>
    <col min="8209" max="8209" width="11.125" style="31" customWidth="1"/>
    <col min="8210" max="8210" width="10.625" style="31" customWidth="1"/>
    <col min="8211" max="8449" width="9" style="31"/>
    <col min="8450" max="8451" width="8.875" style="31" bestFit="1" customWidth="1"/>
    <col min="8452" max="8453" width="9" style="31"/>
    <col min="8454" max="8454" width="9.375" style="31" customWidth="1"/>
    <col min="8455" max="8455" width="9.875" style="31" customWidth="1"/>
    <col min="8456" max="8456" width="12.125" style="31" customWidth="1"/>
    <col min="8457" max="8457" width="13.125" style="31" customWidth="1"/>
    <col min="8458" max="8459" width="9" style="31"/>
    <col min="8460" max="8461" width="8.875" style="31" bestFit="1" customWidth="1"/>
    <col min="8462" max="8462" width="10.25" style="31" customWidth="1"/>
    <col min="8463" max="8463" width="10.625" style="31" customWidth="1"/>
    <col min="8464" max="8464" width="10.125" style="31" customWidth="1"/>
    <col min="8465" max="8465" width="11.125" style="31" customWidth="1"/>
    <col min="8466" max="8466" width="10.625" style="31" customWidth="1"/>
    <col min="8467" max="8705" width="9" style="31"/>
    <col min="8706" max="8707" width="8.875" style="31" bestFit="1" customWidth="1"/>
    <col min="8708" max="8709" width="9" style="31"/>
    <col min="8710" max="8710" width="9.375" style="31" customWidth="1"/>
    <col min="8711" max="8711" width="9.875" style="31" customWidth="1"/>
    <col min="8712" max="8712" width="12.125" style="31" customWidth="1"/>
    <col min="8713" max="8713" width="13.125" style="31" customWidth="1"/>
    <col min="8714" max="8715" width="9" style="31"/>
    <col min="8716" max="8717" width="8.875" style="31" bestFit="1" customWidth="1"/>
    <col min="8718" max="8718" width="10.25" style="31" customWidth="1"/>
    <col min="8719" max="8719" width="10.625" style="31" customWidth="1"/>
    <col min="8720" max="8720" width="10.125" style="31" customWidth="1"/>
    <col min="8721" max="8721" width="11.125" style="31" customWidth="1"/>
    <col min="8722" max="8722" width="10.625" style="31" customWidth="1"/>
    <col min="8723" max="8961" width="9" style="31"/>
    <col min="8962" max="8963" width="8.875" style="31" bestFit="1" customWidth="1"/>
    <col min="8964" max="8965" width="9" style="31"/>
    <col min="8966" max="8966" width="9.375" style="31" customWidth="1"/>
    <col min="8967" max="8967" width="9.875" style="31" customWidth="1"/>
    <col min="8968" max="8968" width="12.125" style="31" customWidth="1"/>
    <col min="8969" max="8969" width="13.125" style="31" customWidth="1"/>
    <col min="8970" max="8971" width="9" style="31"/>
    <col min="8972" max="8973" width="8.875" style="31" bestFit="1" customWidth="1"/>
    <col min="8974" max="8974" width="10.25" style="31" customWidth="1"/>
    <col min="8975" max="8975" width="10.625" style="31" customWidth="1"/>
    <col min="8976" max="8976" width="10.125" style="31" customWidth="1"/>
    <col min="8977" max="8977" width="11.125" style="31" customWidth="1"/>
    <col min="8978" max="8978" width="10.625" style="31" customWidth="1"/>
    <col min="8979" max="9217" width="9" style="31"/>
    <col min="9218" max="9219" width="8.875" style="31" bestFit="1" customWidth="1"/>
    <col min="9220" max="9221" width="9" style="31"/>
    <col min="9222" max="9222" width="9.375" style="31" customWidth="1"/>
    <col min="9223" max="9223" width="9.875" style="31" customWidth="1"/>
    <col min="9224" max="9224" width="12.125" style="31" customWidth="1"/>
    <col min="9225" max="9225" width="13.125" style="31" customWidth="1"/>
    <col min="9226" max="9227" width="9" style="31"/>
    <col min="9228" max="9229" width="8.875" style="31" bestFit="1" customWidth="1"/>
    <col min="9230" max="9230" width="10.25" style="31" customWidth="1"/>
    <col min="9231" max="9231" width="10.625" style="31" customWidth="1"/>
    <col min="9232" max="9232" width="10.125" style="31" customWidth="1"/>
    <col min="9233" max="9233" width="11.125" style="31" customWidth="1"/>
    <col min="9234" max="9234" width="10.625" style="31" customWidth="1"/>
    <col min="9235" max="9473" width="9" style="31"/>
    <col min="9474" max="9475" width="8.875" style="31" bestFit="1" customWidth="1"/>
    <col min="9476" max="9477" width="9" style="31"/>
    <col min="9478" max="9478" width="9.375" style="31" customWidth="1"/>
    <col min="9479" max="9479" width="9.875" style="31" customWidth="1"/>
    <col min="9480" max="9480" width="12.125" style="31" customWidth="1"/>
    <col min="9481" max="9481" width="13.125" style="31" customWidth="1"/>
    <col min="9482" max="9483" width="9" style="31"/>
    <col min="9484" max="9485" width="8.875" style="31" bestFit="1" customWidth="1"/>
    <col min="9486" max="9486" width="10.25" style="31" customWidth="1"/>
    <col min="9487" max="9487" width="10.625" style="31" customWidth="1"/>
    <col min="9488" max="9488" width="10.125" style="31" customWidth="1"/>
    <col min="9489" max="9489" width="11.125" style="31" customWidth="1"/>
    <col min="9490" max="9490" width="10.625" style="31" customWidth="1"/>
    <col min="9491" max="9729" width="9" style="31"/>
    <col min="9730" max="9731" width="8.875" style="31" bestFit="1" customWidth="1"/>
    <col min="9732" max="9733" width="9" style="31"/>
    <col min="9734" max="9734" width="9.375" style="31" customWidth="1"/>
    <col min="9735" max="9735" width="9.875" style="31" customWidth="1"/>
    <col min="9736" max="9736" width="12.125" style="31" customWidth="1"/>
    <col min="9737" max="9737" width="13.125" style="31" customWidth="1"/>
    <col min="9738" max="9739" width="9" style="31"/>
    <col min="9740" max="9741" width="8.875" style="31" bestFit="1" customWidth="1"/>
    <col min="9742" max="9742" width="10.25" style="31" customWidth="1"/>
    <col min="9743" max="9743" width="10.625" style="31" customWidth="1"/>
    <col min="9744" max="9744" width="10.125" style="31" customWidth="1"/>
    <col min="9745" max="9745" width="11.125" style="31" customWidth="1"/>
    <col min="9746" max="9746" width="10.625" style="31" customWidth="1"/>
    <col min="9747" max="9985" width="9" style="31"/>
    <col min="9986" max="9987" width="8.875" style="31" bestFit="1" customWidth="1"/>
    <col min="9988" max="9989" width="9" style="31"/>
    <col min="9990" max="9990" width="9.375" style="31" customWidth="1"/>
    <col min="9991" max="9991" width="9.875" style="31" customWidth="1"/>
    <col min="9992" max="9992" width="12.125" style="31" customWidth="1"/>
    <col min="9993" max="9993" width="13.125" style="31" customWidth="1"/>
    <col min="9994" max="9995" width="9" style="31"/>
    <col min="9996" max="9997" width="8.875" style="31" bestFit="1" customWidth="1"/>
    <col min="9998" max="9998" width="10.25" style="31" customWidth="1"/>
    <col min="9999" max="9999" width="10.625" style="31" customWidth="1"/>
    <col min="10000" max="10000" width="10.125" style="31" customWidth="1"/>
    <col min="10001" max="10001" width="11.125" style="31" customWidth="1"/>
    <col min="10002" max="10002" width="10.625" style="31" customWidth="1"/>
    <col min="10003" max="10241" width="9" style="31"/>
    <col min="10242" max="10243" width="8.875" style="31" bestFit="1" customWidth="1"/>
    <col min="10244" max="10245" width="9" style="31"/>
    <col min="10246" max="10246" width="9.375" style="31" customWidth="1"/>
    <col min="10247" max="10247" width="9.875" style="31" customWidth="1"/>
    <col min="10248" max="10248" width="12.125" style="31" customWidth="1"/>
    <col min="10249" max="10249" width="13.125" style="31" customWidth="1"/>
    <col min="10250" max="10251" width="9" style="31"/>
    <col min="10252" max="10253" width="8.875" style="31" bestFit="1" customWidth="1"/>
    <col min="10254" max="10254" width="10.25" style="31" customWidth="1"/>
    <col min="10255" max="10255" width="10.625" style="31" customWidth="1"/>
    <col min="10256" max="10256" width="10.125" style="31" customWidth="1"/>
    <col min="10257" max="10257" width="11.125" style="31" customWidth="1"/>
    <col min="10258" max="10258" width="10.625" style="31" customWidth="1"/>
    <col min="10259" max="10497" width="9" style="31"/>
    <col min="10498" max="10499" width="8.875" style="31" bestFit="1" customWidth="1"/>
    <col min="10500" max="10501" width="9" style="31"/>
    <col min="10502" max="10502" width="9.375" style="31" customWidth="1"/>
    <col min="10503" max="10503" width="9.875" style="31" customWidth="1"/>
    <col min="10504" max="10504" width="12.125" style="31" customWidth="1"/>
    <col min="10505" max="10505" width="13.125" style="31" customWidth="1"/>
    <col min="10506" max="10507" width="9" style="31"/>
    <col min="10508" max="10509" width="8.875" style="31" bestFit="1" customWidth="1"/>
    <col min="10510" max="10510" width="10.25" style="31" customWidth="1"/>
    <col min="10511" max="10511" width="10.625" style="31" customWidth="1"/>
    <col min="10512" max="10512" width="10.125" style="31" customWidth="1"/>
    <col min="10513" max="10513" width="11.125" style="31" customWidth="1"/>
    <col min="10514" max="10514" width="10.625" style="31" customWidth="1"/>
    <col min="10515" max="10753" width="9" style="31"/>
    <col min="10754" max="10755" width="8.875" style="31" bestFit="1" customWidth="1"/>
    <col min="10756" max="10757" width="9" style="31"/>
    <col min="10758" max="10758" width="9.375" style="31" customWidth="1"/>
    <col min="10759" max="10759" width="9.875" style="31" customWidth="1"/>
    <col min="10760" max="10760" width="12.125" style="31" customWidth="1"/>
    <col min="10761" max="10761" width="13.125" style="31" customWidth="1"/>
    <col min="10762" max="10763" width="9" style="31"/>
    <col min="10764" max="10765" width="8.875" style="31" bestFit="1" customWidth="1"/>
    <col min="10766" max="10766" width="10.25" style="31" customWidth="1"/>
    <col min="10767" max="10767" width="10.625" style="31" customWidth="1"/>
    <col min="10768" max="10768" width="10.125" style="31" customWidth="1"/>
    <col min="10769" max="10769" width="11.125" style="31" customWidth="1"/>
    <col min="10770" max="10770" width="10.625" style="31" customWidth="1"/>
    <col min="10771" max="11009" width="9" style="31"/>
    <col min="11010" max="11011" width="8.875" style="31" bestFit="1" customWidth="1"/>
    <col min="11012" max="11013" width="9" style="31"/>
    <col min="11014" max="11014" width="9.375" style="31" customWidth="1"/>
    <col min="11015" max="11015" width="9.875" style="31" customWidth="1"/>
    <col min="11016" max="11016" width="12.125" style="31" customWidth="1"/>
    <col min="11017" max="11017" width="13.125" style="31" customWidth="1"/>
    <col min="11018" max="11019" width="9" style="31"/>
    <col min="11020" max="11021" width="8.875" style="31" bestFit="1" customWidth="1"/>
    <col min="11022" max="11022" width="10.25" style="31" customWidth="1"/>
    <col min="11023" max="11023" width="10.625" style="31" customWidth="1"/>
    <col min="11024" max="11024" width="10.125" style="31" customWidth="1"/>
    <col min="11025" max="11025" width="11.125" style="31" customWidth="1"/>
    <col min="11026" max="11026" width="10.625" style="31" customWidth="1"/>
    <col min="11027" max="11265" width="9" style="31"/>
    <col min="11266" max="11267" width="8.875" style="31" bestFit="1" customWidth="1"/>
    <col min="11268" max="11269" width="9" style="31"/>
    <col min="11270" max="11270" width="9.375" style="31" customWidth="1"/>
    <col min="11271" max="11271" width="9.875" style="31" customWidth="1"/>
    <col min="11272" max="11272" width="12.125" style="31" customWidth="1"/>
    <col min="11273" max="11273" width="13.125" style="31" customWidth="1"/>
    <col min="11274" max="11275" width="9" style="31"/>
    <col min="11276" max="11277" width="8.875" style="31" bestFit="1" customWidth="1"/>
    <col min="11278" max="11278" width="10.25" style="31" customWidth="1"/>
    <col min="11279" max="11279" width="10.625" style="31" customWidth="1"/>
    <col min="11280" max="11280" width="10.125" style="31" customWidth="1"/>
    <col min="11281" max="11281" width="11.125" style="31" customWidth="1"/>
    <col min="11282" max="11282" width="10.625" style="31" customWidth="1"/>
    <col min="11283" max="11521" width="9" style="31"/>
    <col min="11522" max="11523" width="8.875" style="31" bestFit="1" customWidth="1"/>
    <col min="11524" max="11525" width="9" style="31"/>
    <col min="11526" max="11526" width="9.375" style="31" customWidth="1"/>
    <col min="11527" max="11527" width="9.875" style="31" customWidth="1"/>
    <col min="11528" max="11528" width="12.125" style="31" customWidth="1"/>
    <col min="11529" max="11529" width="13.125" style="31" customWidth="1"/>
    <col min="11530" max="11531" width="9" style="31"/>
    <col min="11532" max="11533" width="8.875" style="31" bestFit="1" customWidth="1"/>
    <col min="11534" max="11534" width="10.25" style="31" customWidth="1"/>
    <col min="11535" max="11535" width="10.625" style="31" customWidth="1"/>
    <col min="11536" max="11536" width="10.125" style="31" customWidth="1"/>
    <col min="11537" max="11537" width="11.125" style="31" customWidth="1"/>
    <col min="11538" max="11538" width="10.625" style="31" customWidth="1"/>
    <col min="11539" max="11777" width="9" style="31"/>
    <col min="11778" max="11779" width="8.875" style="31" bestFit="1" customWidth="1"/>
    <col min="11780" max="11781" width="9" style="31"/>
    <col min="11782" max="11782" width="9.375" style="31" customWidth="1"/>
    <col min="11783" max="11783" width="9.875" style="31" customWidth="1"/>
    <col min="11784" max="11784" width="12.125" style="31" customWidth="1"/>
    <col min="11785" max="11785" width="13.125" style="31" customWidth="1"/>
    <col min="11786" max="11787" width="9" style="31"/>
    <col min="11788" max="11789" width="8.875" style="31" bestFit="1" customWidth="1"/>
    <col min="11790" max="11790" width="10.25" style="31" customWidth="1"/>
    <col min="11791" max="11791" width="10.625" style="31" customWidth="1"/>
    <col min="11792" max="11792" width="10.125" style="31" customWidth="1"/>
    <col min="11793" max="11793" width="11.125" style="31" customWidth="1"/>
    <col min="11794" max="11794" width="10.625" style="31" customWidth="1"/>
    <col min="11795" max="12033" width="9" style="31"/>
    <col min="12034" max="12035" width="8.875" style="31" bestFit="1" customWidth="1"/>
    <col min="12036" max="12037" width="9" style="31"/>
    <col min="12038" max="12038" width="9.375" style="31" customWidth="1"/>
    <col min="12039" max="12039" width="9.875" style="31" customWidth="1"/>
    <col min="12040" max="12040" width="12.125" style="31" customWidth="1"/>
    <col min="12041" max="12041" width="13.125" style="31" customWidth="1"/>
    <col min="12042" max="12043" width="9" style="31"/>
    <col min="12044" max="12045" width="8.875" style="31" bestFit="1" customWidth="1"/>
    <col min="12046" max="12046" width="10.25" style="31" customWidth="1"/>
    <col min="12047" max="12047" width="10.625" style="31" customWidth="1"/>
    <col min="12048" max="12048" width="10.125" style="31" customWidth="1"/>
    <col min="12049" max="12049" width="11.125" style="31" customWidth="1"/>
    <col min="12050" max="12050" width="10.625" style="31" customWidth="1"/>
    <col min="12051" max="12289" width="9" style="31"/>
    <col min="12290" max="12291" width="8.875" style="31" bestFit="1" customWidth="1"/>
    <col min="12292" max="12293" width="9" style="31"/>
    <col min="12294" max="12294" width="9.375" style="31" customWidth="1"/>
    <col min="12295" max="12295" width="9.875" style="31" customWidth="1"/>
    <col min="12296" max="12296" width="12.125" style="31" customWidth="1"/>
    <col min="12297" max="12297" width="13.125" style="31" customWidth="1"/>
    <col min="12298" max="12299" width="9" style="31"/>
    <col min="12300" max="12301" width="8.875" style="31" bestFit="1" customWidth="1"/>
    <col min="12302" max="12302" width="10.25" style="31" customWidth="1"/>
    <col min="12303" max="12303" width="10.625" style="31" customWidth="1"/>
    <col min="12304" max="12304" width="10.125" style="31" customWidth="1"/>
    <col min="12305" max="12305" width="11.125" style="31" customWidth="1"/>
    <col min="12306" max="12306" width="10.625" style="31" customWidth="1"/>
    <col min="12307" max="12545" width="9" style="31"/>
    <col min="12546" max="12547" width="8.875" style="31" bestFit="1" customWidth="1"/>
    <col min="12548" max="12549" width="9" style="31"/>
    <col min="12550" max="12550" width="9.375" style="31" customWidth="1"/>
    <col min="12551" max="12551" width="9.875" style="31" customWidth="1"/>
    <col min="12552" max="12552" width="12.125" style="31" customWidth="1"/>
    <col min="12553" max="12553" width="13.125" style="31" customWidth="1"/>
    <col min="12554" max="12555" width="9" style="31"/>
    <col min="12556" max="12557" width="8.875" style="31" bestFit="1" customWidth="1"/>
    <col min="12558" max="12558" width="10.25" style="31" customWidth="1"/>
    <col min="12559" max="12559" width="10.625" style="31" customWidth="1"/>
    <col min="12560" max="12560" width="10.125" style="31" customWidth="1"/>
    <col min="12561" max="12561" width="11.125" style="31" customWidth="1"/>
    <col min="12562" max="12562" width="10.625" style="31" customWidth="1"/>
    <col min="12563" max="12801" width="9" style="31"/>
    <col min="12802" max="12803" width="8.875" style="31" bestFit="1" customWidth="1"/>
    <col min="12804" max="12805" width="9" style="31"/>
    <col min="12806" max="12806" width="9.375" style="31" customWidth="1"/>
    <col min="12807" max="12807" width="9.875" style="31" customWidth="1"/>
    <col min="12808" max="12808" width="12.125" style="31" customWidth="1"/>
    <col min="12809" max="12809" width="13.125" style="31" customWidth="1"/>
    <col min="12810" max="12811" width="9" style="31"/>
    <col min="12812" max="12813" width="8.875" style="31" bestFit="1" customWidth="1"/>
    <col min="12814" max="12814" width="10.25" style="31" customWidth="1"/>
    <col min="12815" max="12815" width="10.625" style="31" customWidth="1"/>
    <col min="12816" max="12816" width="10.125" style="31" customWidth="1"/>
    <col min="12817" max="12817" width="11.125" style="31" customWidth="1"/>
    <col min="12818" max="12818" width="10.625" style="31" customWidth="1"/>
    <col min="12819" max="13057" width="9" style="31"/>
    <col min="13058" max="13059" width="8.875" style="31" bestFit="1" customWidth="1"/>
    <col min="13060" max="13061" width="9" style="31"/>
    <col min="13062" max="13062" width="9.375" style="31" customWidth="1"/>
    <col min="13063" max="13063" width="9.875" style="31" customWidth="1"/>
    <col min="13064" max="13064" width="12.125" style="31" customWidth="1"/>
    <col min="13065" max="13065" width="13.125" style="31" customWidth="1"/>
    <col min="13066" max="13067" width="9" style="31"/>
    <col min="13068" max="13069" width="8.875" style="31" bestFit="1" customWidth="1"/>
    <col min="13070" max="13070" width="10.25" style="31" customWidth="1"/>
    <col min="13071" max="13071" width="10.625" style="31" customWidth="1"/>
    <col min="13072" max="13072" width="10.125" style="31" customWidth="1"/>
    <col min="13073" max="13073" width="11.125" style="31" customWidth="1"/>
    <col min="13074" max="13074" width="10.625" style="31" customWidth="1"/>
    <col min="13075" max="13313" width="9" style="31"/>
    <col min="13314" max="13315" width="8.875" style="31" bestFit="1" customWidth="1"/>
    <col min="13316" max="13317" width="9" style="31"/>
    <col min="13318" max="13318" width="9.375" style="31" customWidth="1"/>
    <col min="13319" max="13319" width="9.875" style="31" customWidth="1"/>
    <col min="13320" max="13320" width="12.125" style="31" customWidth="1"/>
    <col min="13321" max="13321" width="13.125" style="31" customWidth="1"/>
    <col min="13322" max="13323" width="9" style="31"/>
    <col min="13324" max="13325" width="8.875" style="31" bestFit="1" customWidth="1"/>
    <col min="13326" max="13326" width="10.25" style="31" customWidth="1"/>
    <col min="13327" max="13327" width="10.625" style="31" customWidth="1"/>
    <col min="13328" max="13328" width="10.125" style="31" customWidth="1"/>
    <col min="13329" max="13329" width="11.125" style="31" customWidth="1"/>
    <col min="13330" max="13330" width="10.625" style="31" customWidth="1"/>
    <col min="13331" max="13569" width="9" style="31"/>
    <col min="13570" max="13571" width="8.875" style="31" bestFit="1" customWidth="1"/>
    <col min="13572" max="13573" width="9" style="31"/>
    <col min="13574" max="13574" width="9.375" style="31" customWidth="1"/>
    <col min="13575" max="13575" width="9.875" style="31" customWidth="1"/>
    <col min="13576" max="13576" width="12.125" style="31" customWidth="1"/>
    <col min="13577" max="13577" width="13.125" style="31" customWidth="1"/>
    <col min="13578" max="13579" width="9" style="31"/>
    <col min="13580" max="13581" width="8.875" style="31" bestFit="1" customWidth="1"/>
    <col min="13582" max="13582" width="10.25" style="31" customWidth="1"/>
    <col min="13583" max="13583" width="10.625" style="31" customWidth="1"/>
    <col min="13584" max="13584" width="10.125" style="31" customWidth="1"/>
    <col min="13585" max="13585" width="11.125" style="31" customWidth="1"/>
    <col min="13586" max="13586" width="10.625" style="31" customWidth="1"/>
    <col min="13587" max="13825" width="9" style="31"/>
    <col min="13826" max="13827" width="8.875" style="31" bestFit="1" customWidth="1"/>
    <col min="13828" max="13829" width="9" style="31"/>
    <col min="13830" max="13830" width="9.375" style="31" customWidth="1"/>
    <col min="13831" max="13831" width="9.875" style="31" customWidth="1"/>
    <col min="13832" max="13832" width="12.125" style="31" customWidth="1"/>
    <col min="13833" max="13833" width="13.125" style="31" customWidth="1"/>
    <col min="13834" max="13835" width="9" style="31"/>
    <col min="13836" max="13837" width="8.875" style="31" bestFit="1" customWidth="1"/>
    <col min="13838" max="13838" width="10.25" style="31" customWidth="1"/>
    <col min="13839" max="13839" width="10.625" style="31" customWidth="1"/>
    <col min="13840" max="13840" width="10.125" style="31" customWidth="1"/>
    <col min="13841" max="13841" width="11.125" style="31" customWidth="1"/>
    <col min="13842" max="13842" width="10.625" style="31" customWidth="1"/>
    <col min="13843" max="14081" width="9" style="31"/>
    <col min="14082" max="14083" width="8.875" style="31" bestFit="1" customWidth="1"/>
    <col min="14084" max="14085" width="9" style="31"/>
    <col min="14086" max="14086" width="9.375" style="31" customWidth="1"/>
    <col min="14087" max="14087" width="9.875" style="31" customWidth="1"/>
    <col min="14088" max="14088" width="12.125" style="31" customWidth="1"/>
    <col min="14089" max="14089" width="13.125" style="31" customWidth="1"/>
    <col min="14090" max="14091" width="9" style="31"/>
    <col min="14092" max="14093" width="8.875" style="31" bestFit="1" customWidth="1"/>
    <col min="14094" max="14094" width="10.25" style="31" customWidth="1"/>
    <col min="14095" max="14095" width="10.625" style="31" customWidth="1"/>
    <col min="14096" max="14096" width="10.125" style="31" customWidth="1"/>
    <col min="14097" max="14097" width="11.125" style="31" customWidth="1"/>
    <col min="14098" max="14098" width="10.625" style="31" customWidth="1"/>
    <col min="14099" max="14337" width="9" style="31"/>
    <col min="14338" max="14339" width="8.875" style="31" bestFit="1" customWidth="1"/>
    <col min="14340" max="14341" width="9" style="31"/>
    <col min="14342" max="14342" width="9.375" style="31" customWidth="1"/>
    <col min="14343" max="14343" width="9.875" style="31" customWidth="1"/>
    <col min="14344" max="14344" width="12.125" style="31" customWidth="1"/>
    <col min="14345" max="14345" width="13.125" style="31" customWidth="1"/>
    <col min="14346" max="14347" width="9" style="31"/>
    <col min="14348" max="14349" width="8.875" style="31" bestFit="1" customWidth="1"/>
    <col min="14350" max="14350" width="10.25" style="31" customWidth="1"/>
    <col min="14351" max="14351" width="10.625" style="31" customWidth="1"/>
    <col min="14352" max="14352" width="10.125" style="31" customWidth="1"/>
    <col min="14353" max="14353" width="11.125" style="31" customWidth="1"/>
    <col min="14354" max="14354" width="10.625" style="31" customWidth="1"/>
    <col min="14355" max="14593" width="9" style="31"/>
    <col min="14594" max="14595" width="8.875" style="31" bestFit="1" customWidth="1"/>
    <col min="14596" max="14597" width="9" style="31"/>
    <col min="14598" max="14598" width="9.375" style="31" customWidth="1"/>
    <col min="14599" max="14599" width="9.875" style="31" customWidth="1"/>
    <col min="14600" max="14600" width="12.125" style="31" customWidth="1"/>
    <col min="14601" max="14601" width="13.125" style="31" customWidth="1"/>
    <col min="14602" max="14603" width="9" style="31"/>
    <col min="14604" max="14605" width="8.875" style="31" bestFit="1" customWidth="1"/>
    <col min="14606" max="14606" width="10.25" style="31" customWidth="1"/>
    <col min="14607" max="14607" width="10.625" style="31" customWidth="1"/>
    <col min="14608" max="14608" width="10.125" style="31" customWidth="1"/>
    <col min="14609" max="14609" width="11.125" style="31" customWidth="1"/>
    <col min="14610" max="14610" width="10.625" style="31" customWidth="1"/>
    <col min="14611" max="14849" width="9" style="31"/>
    <col min="14850" max="14851" width="8.875" style="31" bestFit="1" customWidth="1"/>
    <col min="14852" max="14853" width="9" style="31"/>
    <col min="14854" max="14854" width="9.375" style="31" customWidth="1"/>
    <col min="14855" max="14855" width="9.875" style="31" customWidth="1"/>
    <col min="14856" max="14856" width="12.125" style="31" customWidth="1"/>
    <col min="14857" max="14857" width="13.125" style="31" customWidth="1"/>
    <col min="14858" max="14859" width="9" style="31"/>
    <col min="14860" max="14861" width="8.875" style="31" bestFit="1" customWidth="1"/>
    <col min="14862" max="14862" width="10.25" style="31" customWidth="1"/>
    <col min="14863" max="14863" width="10.625" style="31" customWidth="1"/>
    <col min="14864" max="14864" width="10.125" style="31" customWidth="1"/>
    <col min="14865" max="14865" width="11.125" style="31" customWidth="1"/>
    <col min="14866" max="14866" width="10.625" style="31" customWidth="1"/>
    <col min="14867" max="15105" width="9" style="31"/>
    <col min="15106" max="15107" width="8.875" style="31" bestFit="1" customWidth="1"/>
    <col min="15108" max="15109" width="9" style="31"/>
    <col min="15110" max="15110" width="9.375" style="31" customWidth="1"/>
    <col min="15111" max="15111" width="9.875" style="31" customWidth="1"/>
    <col min="15112" max="15112" width="12.125" style="31" customWidth="1"/>
    <col min="15113" max="15113" width="13.125" style="31" customWidth="1"/>
    <col min="15114" max="15115" width="9" style="31"/>
    <col min="15116" max="15117" width="8.875" style="31" bestFit="1" customWidth="1"/>
    <col min="15118" max="15118" width="10.25" style="31" customWidth="1"/>
    <col min="15119" max="15119" width="10.625" style="31" customWidth="1"/>
    <col min="15120" max="15120" width="10.125" style="31" customWidth="1"/>
    <col min="15121" max="15121" width="11.125" style="31" customWidth="1"/>
    <col min="15122" max="15122" width="10.625" style="31" customWidth="1"/>
    <col min="15123" max="15361" width="9" style="31"/>
    <col min="15362" max="15363" width="8.875" style="31" bestFit="1" customWidth="1"/>
    <col min="15364" max="15365" width="9" style="31"/>
    <col min="15366" max="15366" width="9.375" style="31" customWidth="1"/>
    <col min="15367" max="15367" width="9.875" style="31" customWidth="1"/>
    <col min="15368" max="15368" width="12.125" style="31" customWidth="1"/>
    <col min="15369" max="15369" width="13.125" style="31" customWidth="1"/>
    <col min="15370" max="15371" width="9" style="31"/>
    <col min="15372" max="15373" width="8.875" style="31" bestFit="1" customWidth="1"/>
    <col min="15374" max="15374" width="10.25" style="31" customWidth="1"/>
    <col min="15375" max="15375" width="10.625" style="31" customWidth="1"/>
    <col min="15376" max="15376" width="10.125" style="31" customWidth="1"/>
    <col min="15377" max="15377" width="11.125" style="31" customWidth="1"/>
    <col min="15378" max="15378" width="10.625" style="31" customWidth="1"/>
    <col min="15379" max="15617" width="9" style="31"/>
    <col min="15618" max="15619" width="8.875" style="31" bestFit="1" customWidth="1"/>
    <col min="15620" max="15621" width="9" style="31"/>
    <col min="15622" max="15622" width="9.375" style="31" customWidth="1"/>
    <col min="15623" max="15623" width="9.875" style="31" customWidth="1"/>
    <col min="15624" max="15624" width="12.125" style="31" customWidth="1"/>
    <col min="15625" max="15625" width="13.125" style="31" customWidth="1"/>
    <col min="15626" max="15627" width="9" style="31"/>
    <col min="15628" max="15629" width="8.875" style="31" bestFit="1" customWidth="1"/>
    <col min="15630" max="15630" width="10.25" style="31" customWidth="1"/>
    <col min="15631" max="15631" width="10.625" style="31" customWidth="1"/>
    <col min="15632" max="15632" width="10.125" style="31" customWidth="1"/>
    <col min="15633" max="15633" width="11.125" style="31" customWidth="1"/>
    <col min="15634" max="15634" width="10.625" style="31" customWidth="1"/>
    <col min="15635" max="15873" width="9" style="31"/>
    <col min="15874" max="15875" width="8.875" style="31" bestFit="1" customWidth="1"/>
    <col min="15876" max="15877" width="9" style="31"/>
    <col min="15878" max="15878" width="9.375" style="31" customWidth="1"/>
    <col min="15879" max="15879" width="9.875" style="31" customWidth="1"/>
    <col min="15880" max="15880" width="12.125" style="31" customWidth="1"/>
    <col min="15881" max="15881" width="13.125" style="31" customWidth="1"/>
    <col min="15882" max="15883" width="9" style="31"/>
    <col min="15884" max="15885" width="8.875" style="31" bestFit="1" customWidth="1"/>
    <col min="15886" max="15886" width="10.25" style="31" customWidth="1"/>
    <col min="15887" max="15887" width="10.625" style="31" customWidth="1"/>
    <col min="15888" max="15888" width="10.125" style="31" customWidth="1"/>
    <col min="15889" max="15889" width="11.125" style="31" customWidth="1"/>
    <col min="15890" max="15890" width="10.625" style="31" customWidth="1"/>
    <col min="15891" max="16129" width="9" style="31"/>
    <col min="16130" max="16131" width="8.875" style="31" bestFit="1" customWidth="1"/>
    <col min="16132" max="16133" width="9" style="31"/>
    <col min="16134" max="16134" width="9.375" style="31" customWidth="1"/>
    <col min="16135" max="16135" width="9.875" style="31" customWidth="1"/>
    <col min="16136" max="16136" width="12.125" style="31" customWidth="1"/>
    <col min="16137" max="16137" width="13.125" style="31" customWidth="1"/>
    <col min="16138" max="16139" width="9" style="31"/>
    <col min="16140" max="16141" width="8.875" style="31" bestFit="1" customWidth="1"/>
    <col min="16142" max="16142" width="10.25" style="31" customWidth="1"/>
    <col min="16143" max="16143" width="10.625" style="31" customWidth="1"/>
    <col min="16144" max="16144" width="10.125" style="31" customWidth="1"/>
    <col min="16145" max="16145" width="11.125" style="31" customWidth="1"/>
    <col min="16146" max="16146" width="10.625" style="31" customWidth="1"/>
    <col min="16147" max="16384" width="9" style="31"/>
  </cols>
  <sheetData>
    <row r="1" spans="2:18" ht="15" thickBot="1" x14ac:dyDescent="0.2">
      <c r="B1" s="73" t="s">
        <v>1289</v>
      </c>
      <c r="C1" s="73"/>
      <c r="D1" s="73"/>
      <c r="F1" s="207" t="s">
        <v>1290</v>
      </c>
      <c r="G1" s="207"/>
      <c r="H1" s="207"/>
      <c r="I1" s="207"/>
      <c r="K1" s="208" t="s">
        <v>1291</v>
      </c>
      <c r="L1" s="208"/>
      <c r="M1" s="208"/>
      <c r="N1" s="208"/>
      <c r="O1" s="208"/>
      <c r="P1" s="208"/>
      <c r="Q1" s="208"/>
      <c r="R1" s="208"/>
    </row>
    <row r="2" spans="2:18" ht="15" thickBot="1" x14ac:dyDescent="0.2">
      <c r="B2" s="74" t="s">
        <v>1273</v>
      </c>
      <c r="C2" s="75" t="s">
        <v>1274</v>
      </c>
      <c r="D2" s="76" t="s">
        <v>1292</v>
      </c>
      <c r="E2" s="77"/>
      <c r="F2" s="78" t="s">
        <v>1273</v>
      </c>
      <c r="G2" s="79" t="s">
        <v>1293</v>
      </c>
      <c r="H2" s="79" t="s">
        <v>1294</v>
      </c>
      <c r="I2" s="80" t="s">
        <v>1295</v>
      </c>
      <c r="J2" s="77"/>
      <c r="K2" s="81" t="s">
        <v>1273</v>
      </c>
      <c r="L2" s="82" t="s">
        <v>1274</v>
      </c>
      <c r="M2" s="82" t="s">
        <v>1296</v>
      </c>
      <c r="N2" s="82" t="s">
        <v>1297</v>
      </c>
      <c r="O2" s="82" t="s">
        <v>1298</v>
      </c>
      <c r="P2" s="82" t="s">
        <v>1299</v>
      </c>
      <c r="Q2" s="82" t="s">
        <v>1300</v>
      </c>
      <c r="R2" s="83" t="s">
        <v>1288</v>
      </c>
    </row>
    <row r="3" spans="2:18" ht="15" thickTop="1" x14ac:dyDescent="0.15">
      <c r="B3" s="84" t="s">
        <v>1281</v>
      </c>
      <c r="C3" s="85">
        <v>32</v>
      </c>
      <c r="D3" s="86">
        <v>109</v>
      </c>
      <c r="E3" s="77"/>
      <c r="F3" s="87" t="s">
        <v>1281</v>
      </c>
      <c r="G3" s="88">
        <f t="shared" ref="G3:G9" si="0">47*C3/C$10</f>
        <v>5.7404580152671754</v>
      </c>
      <c r="H3" s="89">
        <f>ROUND(G3,0)</f>
        <v>6</v>
      </c>
      <c r="I3" s="90">
        <f>H3</f>
        <v>6</v>
      </c>
      <c r="J3" s="77"/>
      <c r="K3" s="91" t="s">
        <v>1301</v>
      </c>
      <c r="L3" s="85">
        <f>C3</f>
        <v>32</v>
      </c>
      <c r="M3" s="85">
        <f>D3</f>
        <v>109</v>
      </c>
      <c r="N3" s="92">
        <f>I3</f>
        <v>6</v>
      </c>
      <c r="O3" s="93">
        <f t="shared" ref="O3:O9" si="1">L3</f>
        <v>32</v>
      </c>
      <c r="P3" s="93">
        <f t="shared" ref="P3:P8" si="2">ROUNDUP(M3*0.48,0)-N3-O3</f>
        <v>15</v>
      </c>
      <c r="Q3" s="93">
        <f t="shared" ref="Q3:Q9" si="3">M3-N3-O3-P3</f>
        <v>56</v>
      </c>
      <c r="R3" s="94">
        <f t="shared" ref="R3:R8" si="4">SUM(N3:Q3)</f>
        <v>109</v>
      </c>
    </row>
    <row r="4" spans="2:18" ht="14.25" x14ac:dyDescent="0.15">
      <c r="B4" s="95" t="s">
        <v>1302</v>
      </c>
      <c r="C4" s="96">
        <v>43</v>
      </c>
      <c r="D4" s="97">
        <v>142</v>
      </c>
      <c r="E4" s="77"/>
      <c r="F4" s="98" t="s">
        <v>1302</v>
      </c>
      <c r="G4" s="99">
        <f t="shared" si="0"/>
        <v>7.7137404580152671</v>
      </c>
      <c r="H4" s="89">
        <f t="shared" ref="H4:H9" si="5">ROUND(G4,0)</f>
        <v>8</v>
      </c>
      <c r="I4" s="90">
        <f t="shared" ref="I4:I8" si="6">H4</f>
        <v>8</v>
      </c>
      <c r="J4" s="100"/>
      <c r="K4" s="101" t="s">
        <v>1303</v>
      </c>
      <c r="L4" s="85">
        <f t="shared" ref="L4:M9" si="7">C4</f>
        <v>43</v>
      </c>
      <c r="M4" s="85">
        <f t="shared" si="7"/>
        <v>142</v>
      </c>
      <c r="N4" s="92">
        <f t="shared" ref="N4:N9" si="8">I4</f>
        <v>8</v>
      </c>
      <c r="O4" s="93">
        <f t="shared" si="1"/>
        <v>43</v>
      </c>
      <c r="P4" s="102">
        <f t="shared" si="2"/>
        <v>18</v>
      </c>
      <c r="Q4" s="102">
        <f t="shared" si="3"/>
        <v>73</v>
      </c>
      <c r="R4" s="103">
        <f t="shared" si="4"/>
        <v>142</v>
      </c>
    </row>
    <row r="5" spans="2:18" ht="14.25" x14ac:dyDescent="0.15">
      <c r="B5" s="95" t="s">
        <v>1283</v>
      </c>
      <c r="C5" s="96">
        <v>52</v>
      </c>
      <c r="D5" s="97">
        <v>178</v>
      </c>
      <c r="E5" s="77"/>
      <c r="F5" s="98" t="s">
        <v>1283</v>
      </c>
      <c r="G5" s="99">
        <f t="shared" si="0"/>
        <v>9.3282442748091601</v>
      </c>
      <c r="H5" s="89">
        <f t="shared" si="5"/>
        <v>9</v>
      </c>
      <c r="I5" s="90">
        <f t="shared" si="6"/>
        <v>9</v>
      </c>
      <c r="J5" s="77"/>
      <c r="K5" s="101" t="s">
        <v>1283</v>
      </c>
      <c r="L5" s="85">
        <f t="shared" si="7"/>
        <v>52</v>
      </c>
      <c r="M5" s="85">
        <f t="shared" si="7"/>
        <v>178</v>
      </c>
      <c r="N5" s="92">
        <f t="shared" si="8"/>
        <v>9</v>
      </c>
      <c r="O5" s="93">
        <f t="shared" si="1"/>
        <v>52</v>
      </c>
      <c r="P5" s="102">
        <f t="shared" si="2"/>
        <v>25</v>
      </c>
      <c r="Q5" s="102">
        <f t="shared" si="3"/>
        <v>92</v>
      </c>
      <c r="R5" s="103">
        <f t="shared" si="4"/>
        <v>178</v>
      </c>
    </row>
    <row r="6" spans="2:18" ht="14.25" x14ac:dyDescent="0.15">
      <c r="B6" s="95" t="s">
        <v>1284</v>
      </c>
      <c r="C6" s="96">
        <v>36</v>
      </c>
      <c r="D6" s="97">
        <v>139</v>
      </c>
      <c r="E6" s="77"/>
      <c r="F6" s="98" t="s">
        <v>1284</v>
      </c>
      <c r="G6" s="99">
        <f t="shared" si="0"/>
        <v>6.4580152671755728</v>
      </c>
      <c r="H6" s="89">
        <f>ROUND(G6,1)</f>
        <v>6.5</v>
      </c>
      <c r="I6" s="90">
        <f t="shared" si="6"/>
        <v>6.5</v>
      </c>
      <c r="J6" s="77"/>
      <c r="K6" s="101" t="s">
        <v>1284</v>
      </c>
      <c r="L6" s="85">
        <f t="shared" si="7"/>
        <v>36</v>
      </c>
      <c r="M6" s="85">
        <f t="shared" si="7"/>
        <v>139</v>
      </c>
      <c r="N6" s="92">
        <f t="shared" si="8"/>
        <v>6.5</v>
      </c>
      <c r="O6" s="93">
        <f t="shared" si="1"/>
        <v>36</v>
      </c>
      <c r="P6" s="102">
        <f>ROUNDUP(M6*0.48,0)-N6-O6</f>
        <v>24.5</v>
      </c>
      <c r="Q6" s="102">
        <f t="shared" si="3"/>
        <v>72</v>
      </c>
      <c r="R6" s="103">
        <f t="shared" si="4"/>
        <v>139</v>
      </c>
    </row>
    <row r="7" spans="2:18" ht="14.25" x14ac:dyDescent="0.15">
      <c r="B7" s="95" t="s">
        <v>1304</v>
      </c>
      <c r="C7" s="96">
        <v>39</v>
      </c>
      <c r="D7" s="97">
        <v>133</v>
      </c>
      <c r="E7" s="77"/>
      <c r="F7" s="98" t="s">
        <v>1304</v>
      </c>
      <c r="G7" s="99">
        <f t="shared" si="0"/>
        <v>6.9961832061068705</v>
      </c>
      <c r="H7" s="89">
        <f t="shared" si="5"/>
        <v>7</v>
      </c>
      <c r="I7" s="90">
        <f t="shared" si="6"/>
        <v>7</v>
      </c>
      <c r="J7" s="77"/>
      <c r="K7" s="101" t="s">
        <v>1304</v>
      </c>
      <c r="L7" s="85">
        <f t="shared" si="7"/>
        <v>39</v>
      </c>
      <c r="M7" s="85">
        <f t="shared" si="7"/>
        <v>133</v>
      </c>
      <c r="N7" s="92">
        <f t="shared" si="8"/>
        <v>7</v>
      </c>
      <c r="O7" s="93">
        <f t="shared" si="1"/>
        <v>39</v>
      </c>
      <c r="P7" s="102">
        <f t="shared" si="2"/>
        <v>18</v>
      </c>
      <c r="Q7" s="102">
        <f t="shared" si="3"/>
        <v>69</v>
      </c>
      <c r="R7" s="103">
        <f t="shared" si="4"/>
        <v>133</v>
      </c>
    </row>
    <row r="8" spans="2:18" ht="14.25" x14ac:dyDescent="0.15">
      <c r="B8" s="95" t="s">
        <v>1305</v>
      </c>
      <c r="C8" s="96">
        <v>37</v>
      </c>
      <c r="D8" s="97">
        <v>166</v>
      </c>
      <c r="E8" s="77"/>
      <c r="F8" s="98" t="s">
        <v>1305</v>
      </c>
      <c r="G8" s="99">
        <f t="shared" si="0"/>
        <v>6.6374045801526718</v>
      </c>
      <c r="H8" s="89">
        <v>6.5</v>
      </c>
      <c r="I8" s="90">
        <f t="shared" si="6"/>
        <v>6.5</v>
      </c>
      <c r="J8" s="77"/>
      <c r="K8" s="104" t="s">
        <v>1305</v>
      </c>
      <c r="L8" s="85">
        <f t="shared" si="7"/>
        <v>37</v>
      </c>
      <c r="M8" s="85">
        <f t="shared" si="7"/>
        <v>166</v>
      </c>
      <c r="N8" s="92">
        <f t="shared" si="8"/>
        <v>6.5</v>
      </c>
      <c r="O8" s="93">
        <f t="shared" si="1"/>
        <v>37</v>
      </c>
      <c r="P8" s="102">
        <f t="shared" si="2"/>
        <v>36.5</v>
      </c>
      <c r="Q8" s="102">
        <f t="shared" si="3"/>
        <v>86</v>
      </c>
      <c r="R8" s="105">
        <f t="shared" si="4"/>
        <v>166</v>
      </c>
    </row>
    <row r="9" spans="2:18" ht="15" thickBot="1" x14ac:dyDescent="0.2">
      <c r="B9" s="106" t="s">
        <v>1306</v>
      </c>
      <c r="C9" s="107">
        <v>23</v>
      </c>
      <c r="D9" s="108">
        <v>124</v>
      </c>
      <c r="E9" s="77"/>
      <c r="F9" s="109" t="s">
        <v>1306</v>
      </c>
      <c r="G9" s="110">
        <f t="shared" si="0"/>
        <v>4.1259541984732824</v>
      </c>
      <c r="H9" s="111">
        <f t="shared" si="5"/>
        <v>4</v>
      </c>
      <c r="I9" s="112">
        <f>H9+1</f>
        <v>5</v>
      </c>
      <c r="J9" s="77"/>
      <c r="K9" s="113" t="s">
        <v>1306</v>
      </c>
      <c r="L9" s="107">
        <f t="shared" si="7"/>
        <v>23</v>
      </c>
      <c r="M9" s="107">
        <f t="shared" si="7"/>
        <v>124</v>
      </c>
      <c r="N9" s="114">
        <f t="shared" si="8"/>
        <v>5</v>
      </c>
      <c r="O9" s="115">
        <f t="shared" si="1"/>
        <v>23</v>
      </c>
      <c r="P9" s="115">
        <f>ROUNDUP(M9*0.48,0)-N9-O9</f>
        <v>32</v>
      </c>
      <c r="Q9" s="115">
        <f t="shared" si="3"/>
        <v>64</v>
      </c>
      <c r="R9" s="116">
        <f>SUM(N9:Q9)</f>
        <v>124</v>
      </c>
    </row>
    <row r="10" spans="2:18" ht="15.75" thickTop="1" thickBot="1" x14ac:dyDescent="0.2">
      <c r="B10" s="117" t="s">
        <v>1288</v>
      </c>
      <c r="C10" s="118">
        <f>SUM(C3:C9)</f>
        <v>262</v>
      </c>
      <c r="D10" s="119">
        <f>SUM(D3:D9)</f>
        <v>991</v>
      </c>
      <c r="E10" s="77"/>
      <c r="F10" s="120" t="s">
        <v>1288</v>
      </c>
      <c r="G10" s="118">
        <f>SUM(G3:G9)</f>
        <v>46.999999999999993</v>
      </c>
      <c r="H10" s="121">
        <f>SUM(H3:H9)</f>
        <v>47</v>
      </c>
      <c r="I10" s="122">
        <f>SUM(I3:I9)</f>
        <v>48</v>
      </c>
      <c r="J10" s="77"/>
      <c r="K10" s="91" t="s">
        <v>1288</v>
      </c>
      <c r="L10" s="93">
        <f t="shared" ref="L10:Q10" si="9">SUM(L3:L9)</f>
        <v>262</v>
      </c>
      <c r="M10" s="93">
        <f>SUM(M3:M9)</f>
        <v>991</v>
      </c>
      <c r="N10" s="123">
        <f t="shared" si="9"/>
        <v>48</v>
      </c>
      <c r="O10" s="123">
        <f t="shared" si="9"/>
        <v>262</v>
      </c>
      <c r="P10" s="123">
        <f t="shared" si="9"/>
        <v>169</v>
      </c>
      <c r="Q10" s="123">
        <f t="shared" si="9"/>
        <v>512</v>
      </c>
      <c r="R10" s="124">
        <f>SUM(N10:Q10)</f>
        <v>991</v>
      </c>
    </row>
    <row r="11" spans="2:18" ht="15" thickBot="1" x14ac:dyDescent="0.2">
      <c r="B11" s="77"/>
      <c r="C11" s="77"/>
      <c r="D11" s="77"/>
      <c r="E11" s="125"/>
      <c r="F11" s="209" t="s">
        <v>1307</v>
      </c>
      <c r="G11" s="211" t="s">
        <v>1308</v>
      </c>
      <c r="H11" s="211"/>
      <c r="I11" s="212"/>
      <c r="J11" s="77"/>
      <c r="K11" s="213" t="s">
        <v>1309</v>
      </c>
      <c r="L11" s="214"/>
      <c r="M11" s="215"/>
      <c r="N11" s="126">
        <f>N10/$M$10</f>
        <v>4.843592330978809E-2</v>
      </c>
      <c r="O11" s="126">
        <f>O10/$M$10</f>
        <v>0.26437941473259335</v>
      </c>
      <c r="P11" s="126">
        <f>P10/$M$10</f>
        <v>0.17053481331987891</v>
      </c>
      <c r="Q11" s="126">
        <f>Q10/$M$10</f>
        <v>0.51664984863773966</v>
      </c>
      <c r="R11" s="127">
        <f>R10/$M$10</f>
        <v>1</v>
      </c>
    </row>
    <row r="12" spans="2:18" ht="15" thickBot="1" x14ac:dyDescent="0.2">
      <c r="B12" s="77"/>
      <c r="C12" s="77"/>
      <c r="D12" s="77"/>
      <c r="E12" s="125"/>
      <c r="F12" s="210"/>
      <c r="G12" s="216" t="s">
        <v>1310</v>
      </c>
      <c r="H12" s="216"/>
      <c r="I12" s="217"/>
      <c r="J12" s="77"/>
      <c r="K12" s="128"/>
      <c r="L12" s="128"/>
      <c r="M12" s="128"/>
      <c r="N12" s="128"/>
      <c r="O12" s="128"/>
      <c r="P12" s="128"/>
      <c r="Q12" s="128"/>
      <c r="R12" s="128"/>
    </row>
    <row r="13" spans="2:18" x14ac:dyDescent="0.15">
      <c r="K13" s="129"/>
      <c r="L13" s="129"/>
      <c r="M13" s="129"/>
      <c r="N13" s="129"/>
      <c r="O13" s="129"/>
      <c r="P13" s="129"/>
      <c r="Q13" s="129"/>
      <c r="R13" s="129"/>
    </row>
    <row r="14" spans="2:18" x14ac:dyDescent="0.15">
      <c r="K14" s="129"/>
      <c r="L14" s="129"/>
      <c r="M14" s="129"/>
      <c r="N14" s="129"/>
      <c r="O14" s="129"/>
      <c r="P14" s="129"/>
      <c r="Q14" s="129"/>
      <c r="R14" s="129"/>
    </row>
    <row r="15" spans="2:18" x14ac:dyDescent="0.15">
      <c r="K15" s="129"/>
      <c r="L15" s="129"/>
      <c r="M15" s="129"/>
      <c r="N15" s="129"/>
      <c r="O15" s="129"/>
      <c r="P15" s="129"/>
      <c r="Q15" s="129"/>
      <c r="R15" s="129"/>
    </row>
    <row r="16" spans="2:18" ht="14.25" thickBot="1" x14ac:dyDescent="0.2">
      <c r="K16" s="129"/>
      <c r="L16" s="129"/>
      <c r="M16" s="129"/>
      <c r="N16" s="129"/>
      <c r="O16" s="130"/>
      <c r="P16" s="130"/>
      <c r="Q16" s="129"/>
      <c r="R16" s="129"/>
    </row>
    <row r="17" spans="2:15" x14ac:dyDescent="0.15">
      <c r="B17" s="189" t="s">
        <v>1311</v>
      </c>
      <c r="C17" s="190"/>
      <c r="D17" s="190"/>
      <c r="E17" s="190"/>
      <c r="F17" s="191"/>
      <c r="H17" s="198" t="s">
        <v>1312</v>
      </c>
      <c r="I17" s="199"/>
      <c r="J17" s="199"/>
      <c r="K17" s="200"/>
      <c r="L17" s="129"/>
      <c r="M17" s="198" t="s">
        <v>1313</v>
      </c>
      <c r="N17" s="199"/>
      <c r="O17" s="200"/>
    </row>
    <row r="18" spans="2:15" x14ac:dyDescent="0.15">
      <c r="B18" s="192"/>
      <c r="C18" s="193"/>
      <c r="D18" s="193"/>
      <c r="E18" s="193"/>
      <c r="F18" s="194"/>
      <c r="H18" s="201"/>
      <c r="I18" s="202"/>
      <c r="J18" s="202"/>
      <c r="K18" s="203"/>
      <c r="L18" s="129"/>
      <c r="M18" s="201"/>
      <c r="N18" s="202"/>
      <c r="O18" s="203"/>
    </row>
    <row r="19" spans="2:15" x14ac:dyDescent="0.15">
      <c r="B19" s="192"/>
      <c r="C19" s="193"/>
      <c r="D19" s="193"/>
      <c r="E19" s="193"/>
      <c r="F19" s="194"/>
      <c r="H19" s="201"/>
      <c r="I19" s="202"/>
      <c r="J19" s="202"/>
      <c r="K19" s="203"/>
      <c r="L19" s="129"/>
      <c r="M19" s="201"/>
      <c r="N19" s="202"/>
      <c r="O19" s="203"/>
    </row>
    <row r="20" spans="2:15" x14ac:dyDescent="0.15">
      <c r="B20" s="192"/>
      <c r="C20" s="193"/>
      <c r="D20" s="193"/>
      <c r="E20" s="193"/>
      <c r="F20" s="194"/>
      <c r="H20" s="201"/>
      <c r="I20" s="202"/>
      <c r="J20" s="202"/>
      <c r="K20" s="203"/>
      <c r="L20" s="129"/>
      <c r="M20" s="201"/>
      <c r="N20" s="202"/>
      <c r="O20" s="203"/>
    </row>
    <row r="21" spans="2:15" x14ac:dyDescent="0.15">
      <c r="B21" s="192"/>
      <c r="C21" s="193"/>
      <c r="D21" s="193"/>
      <c r="E21" s="193"/>
      <c r="F21" s="194"/>
      <c r="H21" s="201"/>
      <c r="I21" s="202"/>
      <c r="J21" s="202"/>
      <c r="K21" s="203"/>
      <c r="L21" s="129"/>
      <c r="M21" s="201"/>
      <c r="N21" s="202"/>
      <c r="O21" s="203"/>
    </row>
    <row r="22" spans="2:15" x14ac:dyDescent="0.15">
      <c r="B22" s="192"/>
      <c r="C22" s="193"/>
      <c r="D22" s="193"/>
      <c r="E22" s="193"/>
      <c r="F22" s="194"/>
      <c r="H22" s="201"/>
      <c r="I22" s="202"/>
      <c r="J22" s="202"/>
      <c r="K22" s="203"/>
      <c r="L22" s="129"/>
      <c r="M22" s="201"/>
      <c r="N22" s="202"/>
      <c r="O22" s="203"/>
    </row>
    <row r="23" spans="2:15" x14ac:dyDescent="0.15">
      <c r="B23" s="192"/>
      <c r="C23" s="193"/>
      <c r="D23" s="193"/>
      <c r="E23" s="193"/>
      <c r="F23" s="194"/>
      <c r="H23" s="201"/>
      <c r="I23" s="202"/>
      <c r="J23" s="202"/>
      <c r="K23" s="203"/>
      <c r="L23" s="129"/>
      <c r="M23" s="201"/>
      <c r="N23" s="202"/>
      <c r="O23" s="203"/>
    </row>
    <row r="24" spans="2:15" x14ac:dyDescent="0.15">
      <c r="B24" s="192"/>
      <c r="C24" s="193"/>
      <c r="D24" s="193"/>
      <c r="E24" s="193"/>
      <c r="F24" s="194"/>
      <c r="H24" s="201"/>
      <c r="I24" s="202"/>
      <c r="J24" s="202"/>
      <c r="K24" s="203"/>
      <c r="L24" s="129"/>
      <c r="M24" s="201"/>
      <c r="N24" s="202"/>
      <c r="O24" s="203"/>
    </row>
    <row r="25" spans="2:15" ht="14.25" thickBot="1" x14ac:dyDescent="0.2">
      <c r="B25" s="195"/>
      <c r="C25" s="196"/>
      <c r="D25" s="196"/>
      <c r="E25" s="196"/>
      <c r="F25" s="197"/>
      <c r="H25" s="204"/>
      <c r="I25" s="205"/>
      <c r="J25" s="205"/>
      <c r="K25" s="206"/>
      <c r="L25" s="129"/>
      <c r="M25" s="204"/>
      <c r="N25" s="205"/>
      <c r="O25" s="206"/>
    </row>
  </sheetData>
  <mergeCells count="9">
    <mergeCell ref="B17:F25"/>
    <mergeCell ref="H17:K25"/>
    <mergeCell ref="M17:O25"/>
    <mergeCell ref="F1:I1"/>
    <mergeCell ref="K1:R1"/>
    <mergeCell ref="F11:F12"/>
    <mergeCell ref="G11:I11"/>
    <mergeCell ref="K11:M11"/>
    <mergeCell ref="G12:I12"/>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workbookViewId="0">
      <pane ySplit="1" topLeftCell="A89" activePane="bottomLeft" state="frozen"/>
      <selection activeCell="E10" sqref="E10"/>
      <selection pane="bottomLeft" activeCell="G34" sqref="G34"/>
    </sheetView>
  </sheetViews>
  <sheetFormatPr defaultRowHeight="16.5" x14ac:dyDescent="0.3"/>
  <cols>
    <col min="1" max="1" width="13.125" style="5" customWidth="1"/>
    <col min="2" max="3" width="16.875" style="12" customWidth="1"/>
    <col min="4" max="4" width="24.625" style="143" customWidth="1"/>
    <col min="5" max="5" width="12.75" style="5" bestFit="1" customWidth="1"/>
    <col min="6" max="16384" width="9" style="5"/>
  </cols>
  <sheetData>
    <row r="1" spans="1:4" s="3" customFormat="1" ht="20.25" customHeight="1" thickBot="1" x14ac:dyDescent="0.2">
      <c r="A1" s="1"/>
      <c r="B1" s="2" t="s">
        <v>0</v>
      </c>
      <c r="C1" s="2" t="s">
        <v>1</v>
      </c>
      <c r="D1" s="133" t="s">
        <v>2</v>
      </c>
    </row>
    <row r="2" spans="1:4" x14ac:dyDescent="0.3">
      <c r="A2" s="153" t="s">
        <v>3</v>
      </c>
      <c r="B2" s="156" t="s">
        <v>4</v>
      </c>
      <c r="C2" s="158">
        <v>2</v>
      </c>
      <c r="D2" s="134" t="s">
        <v>5</v>
      </c>
    </row>
    <row r="3" spans="1:4" x14ac:dyDescent="0.3">
      <c r="A3" s="154"/>
      <c r="B3" s="157"/>
      <c r="C3" s="159"/>
      <c r="D3" s="136" t="s">
        <v>6</v>
      </c>
    </row>
    <row r="4" spans="1:4" x14ac:dyDescent="0.3">
      <c r="A4" s="154"/>
      <c r="B4" s="7" t="s">
        <v>7</v>
      </c>
      <c r="C4" s="6">
        <v>1</v>
      </c>
      <c r="D4" s="136" t="s">
        <v>8</v>
      </c>
    </row>
    <row r="5" spans="1:4" ht="16.5" customHeight="1" x14ac:dyDescent="0.3">
      <c r="A5" s="154"/>
      <c r="B5" s="160" t="s">
        <v>9</v>
      </c>
      <c r="C5" s="161">
        <v>7</v>
      </c>
      <c r="D5" s="136" t="s">
        <v>10</v>
      </c>
    </row>
    <row r="6" spans="1:4" x14ac:dyDescent="0.3">
      <c r="A6" s="154"/>
      <c r="B6" s="157"/>
      <c r="C6" s="159"/>
      <c r="D6" s="136" t="s">
        <v>11</v>
      </c>
    </row>
    <row r="7" spans="1:4" x14ac:dyDescent="0.3">
      <c r="A7" s="154"/>
      <c r="B7" s="157"/>
      <c r="C7" s="159"/>
      <c r="D7" s="136" t="s">
        <v>12</v>
      </c>
    </row>
    <row r="8" spans="1:4" x14ac:dyDescent="0.3">
      <c r="A8" s="154"/>
      <c r="B8" s="157"/>
      <c r="C8" s="159"/>
      <c r="D8" s="136" t="s">
        <v>13</v>
      </c>
    </row>
    <row r="9" spans="1:4" x14ac:dyDescent="0.3">
      <c r="A9" s="154"/>
      <c r="B9" s="157"/>
      <c r="C9" s="159"/>
      <c r="D9" s="136" t="s">
        <v>14</v>
      </c>
    </row>
    <row r="10" spans="1:4" x14ac:dyDescent="0.3">
      <c r="A10" s="154"/>
      <c r="B10" s="157"/>
      <c r="C10" s="159"/>
      <c r="D10" s="136" t="s">
        <v>15</v>
      </c>
    </row>
    <row r="11" spans="1:4" x14ac:dyDescent="0.3">
      <c r="A11" s="154"/>
      <c r="B11" s="157"/>
      <c r="C11" s="159"/>
      <c r="D11" s="136" t="s">
        <v>16</v>
      </c>
    </row>
    <row r="12" spans="1:4" ht="16.5" customHeight="1" x14ac:dyDescent="0.3">
      <c r="A12" s="154"/>
      <c r="B12" s="160" t="s">
        <v>17</v>
      </c>
      <c r="C12" s="161">
        <v>4</v>
      </c>
      <c r="D12" s="136" t="s">
        <v>18</v>
      </c>
    </row>
    <row r="13" spans="1:4" x14ac:dyDescent="0.3">
      <c r="A13" s="154"/>
      <c r="B13" s="157"/>
      <c r="C13" s="159"/>
      <c r="D13" s="136" t="s">
        <v>19</v>
      </c>
    </row>
    <row r="14" spans="1:4" x14ac:dyDescent="0.3">
      <c r="A14" s="154"/>
      <c r="B14" s="157"/>
      <c r="C14" s="159"/>
      <c r="D14" s="136" t="s">
        <v>20</v>
      </c>
    </row>
    <row r="15" spans="1:4" x14ac:dyDescent="0.3">
      <c r="A15" s="154"/>
      <c r="B15" s="157"/>
      <c r="C15" s="159"/>
      <c r="D15" s="136" t="s">
        <v>21</v>
      </c>
    </row>
    <row r="16" spans="1:4" ht="16.5" customHeight="1" x14ac:dyDescent="0.3">
      <c r="A16" s="154"/>
      <c r="B16" s="160" t="s">
        <v>22</v>
      </c>
      <c r="C16" s="161">
        <v>2</v>
      </c>
      <c r="D16" s="136" t="s">
        <v>23</v>
      </c>
    </row>
    <row r="17" spans="1:4" x14ac:dyDescent="0.3">
      <c r="A17" s="154"/>
      <c r="B17" s="157"/>
      <c r="C17" s="159"/>
      <c r="D17" s="136" t="s">
        <v>24</v>
      </c>
    </row>
    <row r="18" spans="1:4" ht="16.5" customHeight="1" x14ac:dyDescent="0.3">
      <c r="A18" s="154"/>
      <c r="B18" s="160" t="s">
        <v>25</v>
      </c>
      <c r="C18" s="161">
        <v>6</v>
      </c>
      <c r="D18" s="136" t="s">
        <v>26</v>
      </c>
    </row>
    <row r="19" spans="1:4" x14ac:dyDescent="0.3">
      <c r="A19" s="154"/>
      <c r="B19" s="157"/>
      <c r="C19" s="159"/>
      <c r="D19" s="136" t="s">
        <v>27</v>
      </c>
    </row>
    <row r="20" spans="1:4" x14ac:dyDescent="0.3">
      <c r="A20" s="154"/>
      <c r="B20" s="157"/>
      <c r="C20" s="159"/>
      <c r="D20" s="136" t="s">
        <v>28</v>
      </c>
    </row>
    <row r="21" spans="1:4" x14ac:dyDescent="0.3">
      <c r="A21" s="154"/>
      <c r="B21" s="157"/>
      <c r="C21" s="159"/>
      <c r="D21" s="136" t="s">
        <v>29</v>
      </c>
    </row>
    <row r="22" spans="1:4" x14ac:dyDescent="0.3">
      <c r="A22" s="154"/>
      <c r="B22" s="157"/>
      <c r="C22" s="159"/>
      <c r="D22" s="136" t="s">
        <v>30</v>
      </c>
    </row>
    <row r="23" spans="1:4" x14ac:dyDescent="0.3">
      <c r="A23" s="154"/>
      <c r="B23" s="157"/>
      <c r="C23" s="159"/>
      <c r="D23" s="136" t="s">
        <v>31</v>
      </c>
    </row>
    <row r="24" spans="1:4" x14ac:dyDescent="0.3">
      <c r="A24" s="154"/>
      <c r="B24" s="7" t="s">
        <v>32</v>
      </c>
      <c r="C24" s="6">
        <v>1</v>
      </c>
      <c r="D24" s="136" t="s">
        <v>33</v>
      </c>
    </row>
    <row r="25" spans="1:4" ht="16.5" customHeight="1" x14ac:dyDescent="0.3">
      <c r="A25" s="154"/>
      <c r="B25" s="160" t="s">
        <v>34</v>
      </c>
      <c r="C25" s="161">
        <v>4</v>
      </c>
      <c r="D25" s="136" t="s">
        <v>35</v>
      </c>
    </row>
    <row r="26" spans="1:4" x14ac:dyDescent="0.3">
      <c r="A26" s="154"/>
      <c r="B26" s="157"/>
      <c r="C26" s="159"/>
      <c r="D26" s="136" t="s">
        <v>36</v>
      </c>
    </row>
    <row r="27" spans="1:4" x14ac:dyDescent="0.3">
      <c r="A27" s="154"/>
      <c r="B27" s="157"/>
      <c r="C27" s="159"/>
      <c r="D27" s="136" t="s">
        <v>37</v>
      </c>
    </row>
    <row r="28" spans="1:4" x14ac:dyDescent="0.3">
      <c r="A28" s="154"/>
      <c r="B28" s="157"/>
      <c r="C28" s="159"/>
      <c r="D28" s="136" t="s">
        <v>38</v>
      </c>
    </row>
    <row r="29" spans="1:4" ht="16.5" customHeight="1" x14ac:dyDescent="0.3">
      <c r="A29" s="154"/>
      <c r="B29" s="160" t="s">
        <v>39</v>
      </c>
      <c r="C29" s="161">
        <v>3</v>
      </c>
      <c r="D29" s="136" t="s">
        <v>40</v>
      </c>
    </row>
    <row r="30" spans="1:4" x14ac:dyDescent="0.3">
      <c r="A30" s="154"/>
      <c r="B30" s="157"/>
      <c r="C30" s="159"/>
      <c r="D30" s="136" t="s">
        <v>41</v>
      </c>
    </row>
    <row r="31" spans="1:4" x14ac:dyDescent="0.3">
      <c r="A31" s="154"/>
      <c r="B31" s="157"/>
      <c r="C31" s="159"/>
      <c r="D31" s="136" t="s">
        <v>42</v>
      </c>
    </row>
    <row r="32" spans="1:4" ht="16.5" customHeight="1" x14ac:dyDescent="0.3">
      <c r="A32" s="154"/>
      <c r="B32" s="160" t="s">
        <v>43</v>
      </c>
      <c r="C32" s="161">
        <v>4</v>
      </c>
      <c r="D32" s="136" t="s">
        <v>44</v>
      </c>
    </row>
    <row r="33" spans="1:4" x14ac:dyDescent="0.3">
      <c r="A33" s="154"/>
      <c r="B33" s="157"/>
      <c r="C33" s="159"/>
      <c r="D33" s="136" t="s">
        <v>45</v>
      </c>
    </row>
    <row r="34" spans="1:4" x14ac:dyDescent="0.3">
      <c r="A34" s="154"/>
      <c r="B34" s="157"/>
      <c r="C34" s="159"/>
      <c r="D34" s="136" t="s">
        <v>46</v>
      </c>
    </row>
    <row r="35" spans="1:4" x14ac:dyDescent="0.3">
      <c r="A35" s="154"/>
      <c r="B35" s="157"/>
      <c r="C35" s="159"/>
      <c r="D35" s="136" t="s">
        <v>47</v>
      </c>
    </row>
    <row r="36" spans="1:4" ht="16.5" customHeight="1" x14ac:dyDescent="0.3">
      <c r="A36" s="154"/>
      <c r="B36" s="162" t="s">
        <v>48</v>
      </c>
      <c r="C36" s="165">
        <v>3</v>
      </c>
      <c r="D36" s="136" t="s">
        <v>49</v>
      </c>
    </row>
    <row r="37" spans="1:4" x14ac:dyDescent="0.3">
      <c r="A37" s="154"/>
      <c r="B37" s="163"/>
      <c r="C37" s="166"/>
      <c r="D37" s="136" t="s">
        <v>50</v>
      </c>
    </row>
    <row r="38" spans="1:4" x14ac:dyDescent="0.3">
      <c r="A38" s="154"/>
      <c r="B38" s="164"/>
      <c r="C38" s="167"/>
      <c r="D38" s="136" t="s">
        <v>51</v>
      </c>
    </row>
    <row r="39" spans="1:4" ht="16.5" customHeight="1" x14ac:dyDescent="0.3">
      <c r="A39" s="154"/>
      <c r="B39" s="160" t="s">
        <v>52</v>
      </c>
      <c r="C39" s="161">
        <v>2</v>
      </c>
      <c r="D39" s="136" t="s">
        <v>53</v>
      </c>
    </row>
    <row r="40" spans="1:4" x14ac:dyDescent="0.3">
      <c r="A40" s="154"/>
      <c r="B40" s="157"/>
      <c r="C40" s="159"/>
      <c r="D40" s="136" t="s">
        <v>54</v>
      </c>
    </row>
    <row r="41" spans="1:4" ht="16.5" customHeight="1" x14ac:dyDescent="0.3">
      <c r="A41" s="154"/>
      <c r="B41" s="160" t="s">
        <v>55</v>
      </c>
      <c r="C41" s="161">
        <v>3</v>
      </c>
      <c r="D41" s="136" t="s">
        <v>56</v>
      </c>
    </row>
    <row r="42" spans="1:4" x14ac:dyDescent="0.3">
      <c r="A42" s="154"/>
      <c r="B42" s="157"/>
      <c r="C42" s="159"/>
      <c r="D42" s="136" t="s">
        <v>57</v>
      </c>
    </row>
    <row r="43" spans="1:4" x14ac:dyDescent="0.3">
      <c r="A43" s="154"/>
      <c r="B43" s="157"/>
      <c r="C43" s="159"/>
      <c r="D43" s="136" t="s">
        <v>58</v>
      </c>
    </row>
    <row r="44" spans="1:4" x14ac:dyDescent="0.3">
      <c r="A44" s="154"/>
      <c r="B44" s="162" t="s">
        <v>59</v>
      </c>
      <c r="C44" s="165">
        <v>4</v>
      </c>
      <c r="D44" s="136" t="s">
        <v>60</v>
      </c>
    </row>
    <row r="45" spans="1:4" x14ac:dyDescent="0.3">
      <c r="A45" s="154"/>
      <c r="B45" s="163"/>
      <c r="C45" s="166"/>
      <c r="D45" s="136" t="s">
        <v>61</v>
      </c>
    </row>
    <row r="46" spans="1:4" x14ac:dyDescent="0.3">
      <c r="A46" s="154"/>
      <c r="B46" s="163"/>
      <c r="C46" s="166"/>
      <c r="D46" s="136" t="s">
        <v>62</v>
      </c>
    </row>
    <row r="47" spans="1:4" x14ac:dyDescent="0.3">
      <c r="A47" s="154"/>
      <c r="B47" s="164"/>
      <c r="C47" s="167"/>
      <c r="D47" s="136" t="s">
        <v>63</v>
      </c>
    </row>
    <row r="48" spans="1:4" ht="16.5" customHeight="1" x14ac:dyDescent="0.3">
      <c r="A48" s="154"/>
      <c r="B48" s="160" t="s">
        <v>64</v>
      </c>
      <c r="C48" s="161">
        <v>2</v>
      </c>
      <c r="D48" s="136" t="s">
        <v>65</v>
      </c>
    </row>
    <row r="49" spans="1:4" x14ac:dyDescent="0.3">
      <c r="A49" s="154"/>
      <c r="B49" s="157"/>
      <c r="C49" s="159"/>
      <c r="D49" s="136" t="s">
        <v>66</v>
      </c>
    </row>
    <row r="50" spans="1:4" ht="16.5" customHeight="1" x14ac:dyDescent="0.3">
      <c r="A50" s="154"/>
      <c r="B50" s="160" t="s">
        <v>67</v>
      </c>
      <c r="C50" s="161">
        <v>3</v>
      </c>
      <c r="D50" s="136" t="s">
        <v>68</v>
      </c>
    </row>
    <row r="51" spans="1:4" x14ac:dyDescent="0.3">
      <c r="A51" s="154"/>
      <c r="B51" s="157"/>
      <c r="C51" s="159"/>
      <c r="D51" s="136" t="s">
        <v>69</v>
      </c>
    </row>
    <row r="52" spans="1:4" x14ac:dyDescent="0.3">
      <c r="A52" s="154"/>
      <c r="B52" s="157"/>
      <c r="C52" s="159"/>
      <c r="D52" s="136" t="s">
        <v>70</v>
      </c>
    </row>
    <row r="53" spans="1:4" ht="16.5" customHeight="1" x14ac:dyDescent="0.3">
      <c r="A53" s="154"/>
      <c r="B53" s="160" t="s">
        <v>71</v>
      </c>
      <c r="C53" s="161">
        <v>2</v>
      </c>
      <c r="D53" s="136" t="s">
        <v>72</v>
      </c>
    </row>
    <row r="54" spans="1:4" x14ac:dyDescent="0.3">
      <c r="A54" s="154"/>
      <c r="B54" s="157"/>
      <c r="C54" s="159"/>
      <c r="D54" s="136" t="s">
        <v>73</v>
      </c>
    </row>
    <row r="55" spans="1:4" ht="16.5" customHeight="1" x14ac:dyDescent="0.3">
      <c r="A55" s="154"/>
      <c r="B55" s="160" t="s">
        <v>74</v>
      </c>
      <c r="C55" s="161">
        <v>6</v>
      </c>
      <c r="D55" s="136" t="s">
        <v>75</v>
      </c>
    </row>
    <row r="56" spans="1:4" x14ac:dyDescent="0.3">
      <c r="A56" s="154"/>
      <c r="B56" s="157"/>
      <c r="C56" s="159"/>
      <c r="D56" s="136" t="s">
        <v>76</v>
      </c>
    </row>
    <row r="57" spans="1:4" x14ac:dyDescent="0.3">
      <c r="A57" s="154"/>
      <c r="B57" s="157"/>
      <c r="C57" s="159"/>
      <c r="D57" s="136" t="s">
        <v>77</v>
      </c>
    </row>
    <row r="58" spans="1:4" x14ac:dyDescent="0.3">
      <c r="A58" s="154"/>
      <c r="B58" s="157"/>
      <c r="C58" s="159"/>
      <c r="D58" s="136" t="s">
        <v>78</v>
      </c>
    </row>
    <row r="59" spans="1:4" x14ac:dyDescent="0.3">
      <c r="A59" s="154"/>
      <c r="B59" s="157"/>
      <c r="C59" s="159"/>
      <c r="D59" s="136" t="s">
        <v>79</v>
      </c>
    </row>
    <row r="60" spans="1:4" x14ac:dyDescent="0.3">
      <c r="A60" s="154"/>
      <c r="B60" s="157"/>
      <c r="C60" s="159"/>
      <c r="D60" s="136" t="s">
        <v>80</v>
      </c>
    </row>
    <row r="61" spans="1:4" x14ac:dyDescent="0.3">
      <c r="A61" s="154"/>
      <c r="B61" s="7" t="s">
        <v>81</v>
      </c>
      <c r="C61" s="6">
        <v>1</v>
      </c>
      <c r="D61" s="136" t="s">
        <v>82</v>
      </c>
    </row>
    <row r="62" spans="1:4" ht="16.5" customHeight="1" x14ac:dyDescent="0.3">
      <c r="A62" s="154"/>
      <c r="B62" s="160" t="s">
        <v>83</v>
      </c>
      <c r="C62" s="161">
        <v>2</v>
      </c>
      <c r="D62" s="136" t="s">
        <v>84</v>
      </c>
    </row>
    <row r="63" spans="1:4" x14ac:dyDescent="0.3">
      <c r="A63" s="154"/>
      <c r="B63" s="157"/>
      <c r="C63" s="159"/>
      <c r="D63" s="136" t="s">
        <v>85</v>
      </c>
    </row>
    <row r="64" spans="1:4" ht="16.5" customHeight="1" x14ac:dyDescent="0.3">
      <c r="A64" s="154"/>
      <c r="B64" s="162" t="s">
        <v>86</v>
      </c>
      <c r="C64" s="165">
        <v>5</v>
      </c>
      <c r="D64" s="136" t="s">
        <v>87</v>
      </c>
    </row>
    <row r="65" spans="1:4" x14ac:dyDescent="0.3">
      <c r="A65" s="154"/>
      <c r="B65" s="163"/>
      <c r="C65" s="166"/>
      <c r="D65" s="136" t="s">
        <v>88</v>
      </c>
    </row>
    <row r="66" spans="1:4" x14ac:dyDescent="0.3">
      <c r="A66" s="154"/>
      <c r="B66" s="163"/>
      <c r="C66" s="166"/>
      <c r="D66" s="136" t="s">
        <v>89</v>
      </c>
    </row>
    <row r="67" spans="1:4" x14ac:dyDescent="0.3">
      <c r="A67" s="154"/>
      <c r="B67" s="163"/>
      <c r="C67" s="166"/>
      <c r="D67" s="136" t="s">
        <v>90</v>
      </c>
    </row>
    <row r="68" spans="1:4" x14ac:dyDescent="0.3">
      <c r="A68" s="154"/>
      <c r="B68" s="164"/>
      <c r="C68" s="167"/>
      <c r="D68" s="136" t="s">
        <v>91</v>
      </c>
    </row>
    <row r="69" spans="1:4" ht="16.5" customHeight="1" x14ac:dyDescent="0.3">
      <c r="A69" s="154"/>
      <c r="B69" s="162" t="s">
        <v>92</v>
      </c>
      <c r="C69" s="165">
        <v>4</v>
      </c>
      <c r="D69" s="136" t="s">
        <v>93</v>
      </c>
    </row>
    <row r="70" spans="1:4" x14ac:dyDescent="0.3">
      <c r="A70" s="154"/>
      <c r="B70" s="163"/>
      <c r="C70" s="166"/>
      <c r="D70" s="136" t="s">
        <v>94</v>
      </c>
    </row>
    <row r="71" spans="1:4" x14ac:dyDescent="0.3">
      <c r="A71" s="154"/>
      <c r="B71" s="163"/>
      <c r="C71" s="166"/>
      <c r="D71" s="136" t="s">
        <v>98</v>
      </c>
    </row>
    <row r="72" spans="1:4" x14ac:dyDescent="0.3">
      <c r="A72" s="154"/>
      <c r="B72" s="164"/>
      <c r="C72" s="167"/>
      <c r="D72" s="136" t="s">
        <v>99</v>
      </c>
    </row>
    <row r="73" spans="1:4" ht="16.5" customHeight="1" x14ac:dyDescent="0.3">
      <c r="A73" s="154"/>
      <c r="B73" s="162" t="s">
        <v>95</v>
      </c>
      <c r="C73" s="165">
        <v>3</v>
      </c>
      <c r="D73" s="136" t="s">
        <v>96</v>
      </c>
    </row>
    <row r="74" spans="1:4" x14ac:dyDescent="0.3">
      <c r="A74" s="154"/>
      <c r="B74" s="163"/>
      <c r="C74" s="166"/>
      <c r="D74" s="136" t="s">
        <v>97</v>
      </c>
    </row>
    <row r="75" spans="1:4" x14ac:dyDescent="0.3">
      <c r="A75" s="154"/>
      <c r="B75" s="164"/>
      <c r="C75" s="167"/>
      <c r="D75" s="136" t="s">
        <v>100</v>
      </c>
    </row>
    <row r="76" spans="1:4" ht="16.5" customHeight="1" x14ac:dyDescent="0.3">
      <c r="A76" s="154"/>
      <c r="B76" s="162" t="s">
        <v>101</v>
      </c>
      <c r="C76" s="165">
        <v>8</v>
      </c>
      <c r="D76" s="136" t="s">
        <v>102</v>
      </c>
    </row>
    <row r="77" spans="1:4" x14ac:dyDescent="0.3">
      <c r="A77" s="154"/>
      <c r="B77" s="163"/>
      <c r="C77" s="166"/>
      <c r="D77" s="136" t="s">
        <v>103</v>
      </c>
    </row>
    <row r="78" spans="1:4" x14ac:dyDescent="0.3">
      <c r="A78" s="154"/>
      <c r="B78" s="163"/>
      <c r="C78" s="166"/>
      <c r="D78" s="136" t="s">
        <v>104</v>
      </c>
    </row>
    <row r="79" spans="1:4" x14ac:dyDescent="0.3">
      <c r="A79" s="154"/>
      <c r="B79" s="163"/>
      <c r="C79" s="166"/>
      <c r="D79" s="136" t="s">
        <v>105</v>
      </c>
    </row>
    <row r="80" spans="1:4" x14ac:dyDescent="0.3">
      <c r="A80" s="154"/>
      <c r="B80" s="163"/>
      <c r="C80" s="166"/>
      <c r="D80" s="136" t="s">
        <v>106</v>
      </c>
    </row>
    <row r="81" spans="1:4" x14ac:dyDescent="0.3">
      <c r="A81" s="154"/>
      <c r="B81" s="163"/>
      <c r="C81" s="166"/>
      <c r="D81" s="136" t="s">
        <v>107</v>
      </c>
    </row>
    <row r="82" spans="1:4" x14ac:dyDescent="0.3">
      <c r="A82" s="154"/>
      <c r="B82" s="163"/>
      <c r="C82" s="166"/>
      <c r="D82" s="136" t="s">
        <v>108</v>
      </c>
    </row>
    <row r="83" spans="1:4" x14ac:dyDescent="0.3">
      <c r="A83" s="154"/>
      <c r="B83" s="164"/>
      <c r="C83" s="167"/>
      <c r="D83" s="136" t="s">
        <v>109</v>
      </c>
    </row>
    <row r="84" spans="1:4" ht="16.5" customHeight="1" x14ac:dyDescent="0.3">
      <c r="A84" s="154"/>
      <c r="B84" s="160" t="s">
        <v>110</v>
      </c>
      <c r="C84" s="161">
        <v>8</v>
      </c>
      <c r="D84" s="136" t="s">
        <v>111</v>
      </c>
    </row>
    <row r="85" spans="1:4" x14ac:dyDescent="0.3">
      <c r="A85" s="154"/>
      <c r="B85" s="157"/>
      <c r="C85" s="159"/>
      <c r="D85" s="136" t="s">
        <v>112</v>
      </c>
    </row>
    <row r="86" spans="1:4" x14ac:dyDescent="0.3">
      <c r="A86" s="154"/>
      <c r="B86" s="157"/>
      <c r="C86" s="159"/>
      <c r="D86" s="136" t="s">
        <v>113</v>
      </c>
    </row>
    <row r="87" spans="1:4" x14ac:dyDescent="0.3">
      <c r="A87" s="154"/>
      <c r="B87" s="157"/>
      <c r="C87" s="159"/>
      <c r="D87" s="136" t="s">
        <v>114</v>
      </c>
    </row>
    <row r="88" spans="1:4" x14ac:dyDescent="0.3">
      <c r="A88" s="154"/>
      <c r="B88" s="157"/>
      <c r="C88" s="159"/>
      <c r="D88" s="136" t="s">
        <v>115</v>
      </c>
    </row>
    <row r="89" spans="1:4" x14ac:dyDescent="0.3">
      <c r="A89" s="154"/>
      <c r="B89" s="157"/>
      <c r="C89" s="159"/>
      <c r="D89" s="136" t="s">
        <v>116</v>
      </c>
    </row>
    <row r="90" spans="1:4" x14ac:dyDescent="0.3">
      <c r="A90" s="154"/>
      <c r="B90" s="157"/>
      <c r="C90" s="159"/>
      <c r="D90" s="136" t="s">
        <v>117</v>
      </c>
    </row>
    <row r="91" spans="1:4" x14ac:dyDescent="0.3">
      <c r="A91" s="154"/>
      <c r="B91" s="157"/>
      <c r="C91" s="159"/>
      <c r="D91" s="136" t="s">
        <v>118</v>
      </c>
    </row>
    <row r="92" spans="1:4" ht="16.5" customHeight="1" x14ac:dyDescent="0.3">
      <c r="A92" s="154"/>
      <c r="B92" s="162" t="s">
        <v>119</v>
      </c>
      <c r="C92" s="165">
        <v>4</v>
      </c>
      <c r="D92" s="136" t="s">
        <v>120</v>
      </c>
    </row>
    <row r="93" spans="1:4" x14ac:dyDescent="0.3">
      <c r="A93" s="154"/>
      <c r="B93" s="163"/>
      <c r="C93" s="166"/>
      <c r="D93" s="136" t="s">
        <v>121</v>
      </c>
    </row>
    <row r="94" spans="1:4" x14ac:dyDescent="0.3">
      <c r="A94" s="154"/>
      <c r="B94" s="163"/>
      <c r="C94" s="166"/>
      <c r="D94" s="136" t="s">
        <v>122</v>
      </c>
    </row>
    <row r="95" spans="1:4" x14ac:dyDescent="0.3">
      <c r="A95" s="154"/>
      <c r="B95" s="164"/>
      <c r="C95" s="167"/>
      <c r="D95" s="136" t="s">
        <v>123</v>
      </c>
    </row>
    <row r="96" spans="1:4" ht="16.5" customHeight="1" x14ac:dyDescent="0.3">
      <c r="A96" s="154"/>
      <c r="B96" s="160" t="s">
        <v>124</v>
      </c>
      <c r="C96" s="161">
        <v>3</v>
      </c>
      <c r="D96" s="136" t="s">
        <v>125</v>
      </c>
    </row>
    <row r="97" spans="1:4" x14ac:dyDescent="0.3">
      <c r="A97" s="154"/>
      <c r="B97" s="157"/>
      <c r="C97" s="159"/>
      <c r="D97" s="136" t="s">
        <v>126</v>
      </c>
    </row>
    <row r="98" spans="1:4" x14ac:dyDescent="0.3">
      <c r="A98" s="154"/>
      <c r="B98" s="157"/>
      <c r="C98" s="159"/>
      <c r="D98" s="136" t="s">
        <v>127</v>
      </c>
    </row>
    <row r="99" spans="1:4" ht="16.5" customHeight="1" x14ac:dyDescent="0.3">
      <c r="A99" s="154"/>
      <c r="B99" s="160" t="s">
        <v>128</v>
      </c>
      <c r="C99" s="161">
        <v>5</v>
      </c>
      <c r="D99" s="136" t="s">
        <v>129</v>
      </c>
    </row>
    <row r="100" spans="1:4" x14ac:dyDescent="0.3">
      <c r="A100" s="154"/>
      <c r="B100" s="157"/>
      <c r="C100" s="159"/>
      <c r="D100" s="136" t="s">
        <v>130</v>
      </c>
    </row>
    <row r="101" spans="1:4" x14ac:dyDescent="0.3">
      <c r="A101" s="154"/>
      <c r="B101" s="157"/>
      <c r="C101" s="159"/>
      <c r="D101" s="136" t="s">
        <v>131</v>
      </c>
    </row>
    <row r="102" spans="1:4" x14ac:dyDescent="0.3">
      <c r="A102" s="154"/>
      <c r="B102" s="157"/>
      <c r="C102" s="159"/>
      <c r="D102" s="136" t="s">
        <v>132</v>
      </c>
    </row>
    <row r="103" spans="1:4" x14ac:dyDescent="0.3">
      <c r="A103" s="154"/>
      <c r="B103" s="157"/>
      <c r="C103" s="159"/>
      <c r="D103" s="136" t="s">
        <v>133</v>
      </c>
    </row>
    <row r="104" spans="1:4" ht="16.5" customHeight="1" x14ac:dyDescent="0.3">
      <c r="A104" s="154"/>
      <c r="B104" s="160" t="s">
        <v>134</v>
      </c>
      <c r="C104" s="161">
        <v>2</v>
      </c>
      <c r="D104" s="136" t="s">
        <v>135</v>
      </c>
    </row>
    <row r="105" spans="1:4" x14ac:dyDescent="0.3">
      <c r="A105" s="154"/>
      <c r="B105" s="157"/>
      <c r="C105" s="159"/>
      <c r="D105" s="136" t="s">
        <v>136</v>
      </c>
    </row>
    <row r="106" spans="1:4" ht="33" x14ac:dyDescent="0.3">
      <c r="A106" s="154"/>
      <c r="B106" s="7" t="s">
        <v>137</v>
      </c>
      <c r="C106" s="6">
        <v>1</v>
      </c>
      <c r="D106" s="136" t="s">
        <v>138</v>
      </c>
    </row>
    <row r="107" spans="1:4" x14ac:dyDescent="0.3">
      <c r="A107" s="154"/>
      <c r="B107" s="7" t="s">
        <v>139</v>
      </c>
      <c r="C107" s="6">
        <v>1</v>
      </c>
      <c r="D107" s="136" t="s">
        <v>140</v>
      </c>
    </row>
    <row r="108" spans="1:4" ht="16.5" customHeight="1" x14ac:dyDescent="0.3">
      <c r="A108" s="154"/>
      <c r="B108" s="160" t="s">
        <v>141</v>
      </c>
      <c r="C108" s="161">
        <v>2</v>
      </c>
      <c r="D108" s="136" t="s">
        <v>142</v>
      </c>
    </row>
    <row r="109" spans="1:4" ht="17.25" thickBot="1" x14ac:dyDescent="0.35">
      <c r="A109" s="155"/>
      <c r="B109" s="168"/>
      <c r="C109" s="169"/>
      <c r="D109" s="138" t="s">
        <v>143</v>
      </c>
    </row>
    <row r="110" spans="1:4" ht="17.25" thickBot="1" x14ac:dyDescent="0.35">
      <c r="A110" s="9" t="s">
        <v>144</v>
      </c>
      <c r="B110" s="10">
        <v>32</v>
      </c>
      <c r="C110" s="11">
        <f>SUM(C2:C109)</f>
        <v>108</v>
      </c>
      <c r="D110" s="142"/>
    </row>
  </sheetData>
  <mergeCells count="55">
    <mergeCell ref="B92:B95"/>
    <mergeCell ref="C92:C95"/>
    <mergeCell ref="B108:B109"/>
    <mergeCell ref="C108:C109"/>
    <mergeCell ref="B96:B98"/>
    <mergeCell ref="C96:C98"/>
    <mergeCell ref="B99:B103"/>
    <mergeCell ref="C99:C103"/>
    <mergeCell ref="B104:B105"/>
    <mergeCell ref="C104:C105"/>
    <mergeCell ref="B73:B75"/>
    <mergeCell ref="C73:C75"/>
    <mergeCell ref="B76:B83"/>
    <mergeCell ref="C76:C83"/>
    <mergeCell ref="B84:B91"/>
    <mergeCell ref="C84:C91"/>
    <mergeCell ref="B62:B63"/>
    <mergeCell ref="C62:C63"/>
    <mergeCell ref="B64:B68"/>
    <mergeCell ref="C64:C68"/>
    <mergeCell ref="B69:B72"/>
    <mergeCell ref="C69:C72"/>
    <mergeCell ref="B50:B52"/>
    <mergeCell ref="C50:C52"/>
    <mergeCell ref="B53:B54"/>
    <mergeCell ref="C53:C54"/>
    <mergeCell ref="B55:B60"/>
    <mergeCell ref="C55:C60"/>
    <mergeCell ref="B41:B43"/>
    <mergeCell ref="C41:C43"/>
    <mergeCell ref="B44:B47"/>
    <mergeCell ref="C44:C47"/>
    <mergeCell ref="B48:B49"/>
    <mergeCell ref="C48:C49"/>
    <mergeCell ref="C36:C38"/>
    <mergeCell ref="B39:B40"/>
    <mergeCell ref="C39:C40"/>
    <mergeCell ref="B32:B35"/>
    <mergeCell ref="C32:C35"/>
    <mergeCell ref="A2:A109"/>
    <mergeCell ref="B2:B3"/>
    <mergeCell ref="C2:C3"/>
    <mergeCell ref="B5:B11"/>
    <mergeCell ref="C5:C11"/>
    <mergeCell ref="B12:B15"/>
    <mergeCell ref="C12:C15"/>
    <mergeCell ref="B16:B17"/>
    <mergeCell ref="C16:C17"/>
    <mergeCell ref="B18:B23"/>
    <mergeCell ref="C18:C23"/>
    <mergeCell ref="B25:B28"/>
    <mergeCell ref="C25:C28"/>
    <mergeCell ref="B29:B31"/>
    <mergeCell ref="C29:C31"/>
    <mergeCell ref="B36:B38"/>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workbookViewId="0">
      <pane ySplit="1" topLeftCell="A134" activePane="bottomLeft" state="frozen"/>
      <selection activeCell="E10" sqref="E10"/>
      <selection pane="bottomLeft" activeCell="H123" sqref="H123"/>
    </sheetView>
  </sheetViews>
  <sheetFormatPr defaultRowHeight="16.5" x14ac:dyDescent="0.3"/>
  <cols>
    <col min="1" max="1" width="14.5" style="5" customWidth="1"/>
    <col min="2" max="2" width="12.875" style="5" customWidth="1"/>
    <col min="3" max="3" width="11.625" style="5" customWidth="1"/>
    <col min="4" max="4" width="27" style="145" customWidth="1"/>
    <col min="5" max="16384" width="9" style="5"/>
  </cols>
  <sheetData>
    <row r="1" spans="1:4" s="13" customFormat="1" ht="21" customHeight="1" thickBot="1" x14ac:dyDescent="0.2">
      <c r="A1" s="23"/>
      <c r="B1" s="24" t="s">
        <v>551</v>
      </c>
      <c r="C1" s="1" t="s">
        <v>552</v>
      </c>
      <c r="D1" s="133" t="s">
        <v>2</v>
      </c>
    </row>
    <row r="2" spans="1:4" s="12" customFormat="1" ht="16.5" customHeight="1" x14ac:dyDescent="0.15">
      <c r="A2" s="170" t="s">
        <v>553</v>
      </c>
      <c r="B2" s="172" t="s">
        <v>554</v>
      </c>
      <c r="C2" s="158">
        <v>11</v>
      </c>
      <c r="D2" s="134" t="s">
        <v>555</v>
      </c>
    </row>
    <row r="3" spans="1:4" x14ac:dyDescent="0.3">
      <c r="A3" s="171"/>
      <c r="B3" s="173"/>
      <c r="C3" s="159"/>
      <c r="D3" s="136" t="s">
        <v>556</v>
      </c>
    </row>
    <row r="4" spans="1:4" x14ac:dyDescent="0.3">
      <c r="A4" s="171"/>
      <c r="B4" s="173"/>
      <c r="C4" s="159"/>
      <c r="D4" s="136" t="s">
        <v>557</v>
      </c>
    </row>
    <row r="5" spans="1:4" x14ac:dyDescent="0.3">
      <c r="A5" s="171"/>
      <c r="B5" s="173"/>
      <c r="C5" s="159"/>
      <c r="D5" s="136" t="s">
        <v>558</v>
      </c>
    </row>
    <row r="6" spans="1:4" x14ac:dyDescent="0.3">
      <c r="A6" s="171"/>
      <c r="B6" s="173"/>
      <c r="C6" s="159"/>
      <c r="D6" s="136" t="s">
        <v>559</v>
      </c>
    </row>
    <row r="7" spans="1:4" x14ac:dyDescent="0.3">
      <c r="A7" s="171"/>
      <c r="B7" s="173"/>
      <c r="C7" s="159"/>
      <c r="D7" s="136" t="s">
        <v>560</v>
      </c>
    </row>
    <row r="8" spans="1:4" x14ac:dyDescent="0.3">
      <c r="A8" s="171"/>
      <c r="B8" s="173"/>
      <c r="C8" s="159"/>
      <c r="D8" s="136" t="s">
        <v>561</v>
      </c>
    </row>
    <row r="9" spans="1:4" x14ac:dyDescent="0.3">
      <c r="A9" s="171"/>
      <c r="B9" s="173"/>
      <c r="C9" s="159"/>
      <c r="D9" s="136" t="s">
        <v>562</v>
      </c>
    </row>
    <row r="10" spans="1:4" x14ac:dyDescent="0.3">
      <c r="A10" s="171"/>
      <c r="B10" s="173"/>
      <c r="C10" s="159"/>
      <c r="D10" s="136" t="s">
        <v>563</v>
      </c>
    </row>
    <row r="11" spans="1:4" x14ac:dyDescent="0.3">
      <c r="A11" s="171"/>
      <c r="B11" s="173"/>
      <c r="C11" s="159"/>
      <c r="D11" s="136" t="s">
        <v>564</v>
      </c>
    </row>
    <row r="12" spans="1:4" x14ac:dyDescent="0.3">
      <c r="A12" s="171"/>
      <c r="B12" s="173"/>
      <c r="C12" s="159"/>
      <c r="D12" s="136" t="s">
        <v>565</v>
      </c>
    </row>
    <row r="13" spans="1:4" x14ac:dyDescent="0.3">
      <c r="A13" s="171"/>
      <c r="B13" s="174" t="s">
        <v>566</v>
      </c>
      <c r="C13" s="161">
        <v>3</v>
      </c>
      <c r="D13" s="136" t="s">
        <v>567</v>
      </c>
    </row>
    <row r="14" spans="1:4" x14ac:dyDescent="0.3">
      <c r="A14" s="171"/>
      <c r="B14" s="173"/>
      <c r="C14" s="159"/>
      <c r="D14" s="136" t="s">
        <v>568</v>
      </c>
    </row>
    <row r="15" spans="1:4" x14ac:dyDescent="0.3">
      <c r="A15" s="171"/>
      <c r="B15" s="173"/>
      <c r="C15" s="159"/>
      <c r="D15" s="136" t="s">
        <v>569</v>
      </c>
    </row>
    <row r="16" spans="1:4" x14ac:dyDescent="0.3">
      <c r="A16" s="171"/>
      <c r="B16" s="174" t="s">
        <v>570</v>
      </c>
      <c r="C16" s="161">
        <v>8</v>
      </c>
      <c r="D16" s="136" t="s">
        <v>571</v>
      </c>
    </row>
    <row r="17" spans="1:4" x14ac:dyDescent="0.3">
      <c r="A17" s="171"/>
      <c r="B17" s="173"/>
      <c r="C17" s="159"/>
      <c r="D17" s="136" t="s">
        <v>572</v>
      </c>
    </row>
    <row r="18" spans="1:4" x14ac:dyDescent="0.3">
      <c r="A18" s="171"/>
      <c r="B18" s="173"/>
      <c r="C18" s="159"/>
      <c r="D18" s="136" t="s">
        <v>573</v>
      </c>
    </row>
    <row r="19" spans="1:4" x14ac:dyDescent="0.3">
      <c r="A19" s="171"/>
      <c r="B19" s="173"/>
      <c r="C19" s="159"/>
      <c r="D19" s="136" t="s">
        <v>574</v>
      </c>
    </row>
    <row r="20" spans="1:4" x14ac:dyDescent="0.3">
      <c r="A20" s="171"/>
      <c r="B20" s="173"/>
      <c r="C20" s="159"/>
      <c r="D20" s="136" t="s">
        <v>575</v>
      </c>
    </row>
    <row r="21" spans="1:4" x14ac:dyDescent="0.3">
      <c r="A21" s="171"/>
      <c r="B21" s="173"/>
      <c r="C21" s="159"/>
      <c r="D21" s="136" t="s">
        <v>576</v>
      </c>
    </row>
    <row r="22" spans="1:4" x14ac:dyDescent="0.3">
      <c r="A22" s="171"/>
      <c r="B22" s="173"/>
      <c r="C22" s="159"/>
      <c r="D22" s="136" t="s">
        <v>577</v>
      </c>
    </row>
    <row r="23" spans="1:4" x14ac:dyDescent="0.3">
      <c r="A23" s="171"/>
      <c r="B23" s="173"/>
      <c r="C23" s="159"/>
      <c r="D23" s="136" t="s">
        <v>578</v>
      </c>
    </row>
    <row r="24" spans="1:4" x14ac:dyDescent="0.3">
      <c r="A24" s="171"/>
      <c r="B24" s="174" t="s">
        <v>579</v>
      </c>
      <c r="C24" s="161">
        <v>4</v>
      </c>
      <c r="D24" s="136" t="s">
        <v>580</v>
      </c>
    </row>
    <row r="25" spans="1:4" x14ac:dyDescent="0.3">
      <c r="A25" s="171"/>
      <c r="B25" s="173"/>
      <c r="C25" s="159"/>
      <c r="D25" s="136" t="s">
        <v>581</v>
      </c>
    </row>
    <row r="26" spans="1:4" x14ac:dyDescent="0.3">
      <c r="A26" s="171"/>
      <c r="B26" s="173"/>
      <c r="C26" s="159"/>
      <c r="D26" s="136" t="s">
        <v>582</v>
      </c>
    </row>
    <row r="27" spans="1:4" x14ac:dyDescent="0.3">
      <c r="A27" s="171"/>
      <c r="B27" s="173"/>
      <c r="C27" s="159"/>
      <c r="D27" s="136" t="s">
        <v>583</v>
      </c>
    </row>
    <row r="28" spans="1:4" x14ac:dyDescent="0.3">
      <c r="A28" s="171"/>
      <c r="B28" s="174" t="s">
        <v>584</v>
      </c>
      <c r="C28" s="161">
        <v>2</v>
      </c>
      <c r="D28" s="136" t="s">
        <v>585</v>
      </c>
    </row>
    <row r="29" spans="1:4" x14ac:dyDescent="0.3">
      <c r="A29" s="171"/>
      <c r="B29" s="173"/>
      <c r="C29" s="159"/>
      <c r="D29" s="136" t="s">
        <v>586</v>
      </c>
    </row>
    <row r="30" spans="1:4" x14ac:dyDescent="0.3">
      <c r="A30" s="171"/>
      <c r="B30" s="174" t="s">
        <v>587</v>
      </c>
      <c r="C30" s="161">
        <v>2</v>
      </c>
      <c r="D30" s="136" t="s">
        <v>588</v>
      </c>
    </row>
    <row r="31" spans="1:4" x14ac:dyDescent="0.3">
      <c r="A31" s="171"/>
      <c r="B31" s="173"/>
      <c r="C31" s="159"/>
      <c r="D31" s="136" t="s">
        <v>589</v>
      </c>
    </row>
    <row r="32" spans="1:4" x14ac:dyDescent="0.3">
      <c r="A32" s="171"/>
      <c r="B32" s="174" t="s">
        <v>590</v>
      </c>
      <c r="C32" s="161">
        <v>2</v>
      </c>
      <c r="D32" s="136" t="s">
        <v>591</v>
      </c>
    </row>
    <row r="33" spans="1:4" x14ac:dyDescent="0.3">
      <c r="A33" s="171"/>
      <c r="B33" s="173"/>
      <c r="C33" s="159"/>
      <c r="D33" s="136" t="s">
        <v>592</v>
      </c>
    </row>
    <row r="34" spans="1:4" x14ac:dyDescent="0.3">
      <c r="A34" s="171"/>
      <c r="B34" s="174" t="s">
        <v>593</v>
      </c>
      <c r="C34" s="161">
        <v>3</v>
      </c>
      <c r="D34" s="136" t="s">
        <v>594</v>
      </c>
    </row>
    <row r="35" spans="1:4" x14ac:dyDescent="0.3">
      <c r="A35" s="171"/>
      <c r="B35" s="173"/>
      <c r="C35" s="159"/>
      <c r="D35" s="136" t="s">
        <v>595</v>
      </c>
    </row>
    <row r="36" spans="1:4" x14ac:dyDescent="0.3">
      <c r="A36" s="171"/>
      <c r="B36" s="173"/>
      <c r="C36" s="159"/>
      <c r="D36" s="136" t="s">
        <v>596</v>
      </c>
    </row>
    <row r="37" spans="1:4" x14ac:dyDescent="0.3">
      <c r="A37" s="171"/>
      <c r="B37" s="15" t="s">
        <v>597</v>
      </c>
      <c r="C37" s="6">
        <v>1</v>
      </c>
      <c r="D37" s="136" t="s">
        <v>598</v>
      </c>
    </row>
    <row r="38" spans="1:4" x14ac:dyDescent="0.3">
      <c r="A38" s="171"/>
      <c r="B38" s="174" t="s">
        <v>599</v>
      </c>
      <c r="C38" s="161">
        <v>8</v>
      </c>
      <c r="D38" s="136" t="s">
        <v>600</v>
      </c>
    </row>
    <row r="39" spans="1:4" x14ac:dyDescent="0.3">
      <c r="A39" s="171"/>
      <c r="B39" s="173"/>
      <c r="C39" s="159"/>
      <c r="D39" s="136" t="s">
        <v>601</v>
      </c>
    </row>
    <row r="40" spans="1:4" x14ac:dyDescent="0.3">
      <c r="A40" s="171"/>
      <c r="B40" s="173"/>
      <c r="C40" s="159"/>
      <c r="D40" s="136" t="s">
        <v>602</v>
      </c>
    </row>
    <row r="41" spans="1:4" x14ac:dyDescent="0.3">
      <c r="A41" s="171"/>
      <c r="B41" s="173"/>
      <c r="C41" s="159"/>
      <c r="D41" s="136" t="s">
        <v>603</v>
      </c>
    </row>
    <row r="42" spans="1:4" x14ac:dyDescent="0.3">
      <c r="A42" s="171"/>
      <c r="B42" s="173"/>
      <c r="C42" s="159"/>
      <c r="D42" s="136" t="s">
        <v>604</v>
      </c>
    </row>
    <row r="43" spans="1:4" x14ac:dyDescent="0.3">
      <c r="A43" s="171"/>
      <c r="B43" s="173"/>
      <c r="C43" s="159"/>
      <c r="D43" s="136" t="s">
        <v>605</v>
      </c>
    </row>
    <row r="44" spans="1:4" x14ac:dyDescent="0.3">
      <c r="A44" s="171"/>
      <c r="B44" s="173"/>
      <c r="C44" s="159"/>
      <c r="D44" s="136" t="s">
        <v>606</v>
      </c>
    </row>
    <row r="45" spans="1:4" x14ac:dyDescent="0.3">
      <c r="A45" s="171"/>
      <c r="B45" s="173"/>
      <c r="C45" s="159"/>
      <c r="D45" s="136" t="s">
        <v>607</v>
      </c>
    </row>
    <row r="46" spans="1:4" x14ac:dyDescent="0.3">
      <c r="A46" s="171"/>
      <c r="B46" s="174" t="s">
        <v>608</v>
      </c>
      <c r="C46" s="161">
        <v>4</v>
      </c>
      <c r="D46" s="136" t="s">
        <v>609</v>
      </c>
    </row>
    <row r="47" spans="1:4" x14ac:dyDescent="0.3">
      <c r="A47" s="171"/>
      <c r="B47" s="173"/>
      <c r="C47" s="159"/>
      <c r="D47" s="136" t="s">
        <v>610</v>
      </c>
    </row>
    <row r="48" spans="1:4" x14ac:dyDescent="0.3">
      <c r="A48" s="171"/>
      <c r="B48" s="173"/>
      <c r="C48" s="159"/>
      <c r="D48" s="136" t="s">
        <v>611</v>
      </c>
    </row>
    <row r="49" spans="1:4" x14ac:dyDescent="0.3">
      <c r="A49" s="171"/>
      <c r="B49" s="173"/>
      <c r="C49" s="159"/>
      <c r="D49" s="136" t="s">
        <v>612</v>
      </c>
    </row>
    <row r="50" spans="1:4" x14ac:dyDescent="0.3">
      <c r="A50" s="171"/>
      <c r="B50" s="15" t="s">
        <v>613</v>
      </c>
      <c r="C50" s="6">
        <v>1</v>
      </c>
      <c r="D50" s="136" t="s">
        <v>614</v>
      </c>
    </row>
    <row r="51" spans="1:4" x14ac:dyDescent="0.3">
      <c r="A51" s="171"/>
      <c r="B51" s="174" t="s">
        <v>615</v>
      </c>
      <c r="C51" s="161">
        <v>7</v>
      </c>
      <c r="D51" s="136">
        <v>2333</v>
      </c>
    </row>
    <row r="52" spans="1:4" x14ac:dyDescent="0.3">
      <c r="A52" s="171"/>
      <c r="B52" s="173"/>
      <c r="C52" s="159"/>
      <c r="D52" s="136" t="s">
        <v>616</v>
      </c>
    </row>
    <row r="53" spans="1:4" x14ac:dyDescent="0.3">
      <c r="A53" s="171"/>
      <c r="B53" s="173"/>
      <c r="C53" s="159"/>
      <c r="D53" s="136" t="s">
        <v>617</v>
      </c>
    </row>
    <row r="54" spans="1:4" x14ac:dyDescent="0.3">
      <c r="A54" s="171"/>
      <c r="B54" s="173"/>
      <c r="C54" s="159"/>
      <c r="D54" s="136" t="s">
        <v>618</v>
      </c>
    </row>
    <row r="55" spans="1:4" x14ac:dyDescent="0.3">
      <c r="A55" s="171"/>
      <c r="B55" s="173"/>
      <c r="C55" s="159"/>
      <c r="D55" s="136" t="s">
        <v>619</v>
      </c>
    </row>
    <row r="56" spans="1:4" x14ac:dyDescent="0.3">
      <c r="A56" s="171"/>
      <c r="B56" s="173"/>
      <c r="C56" s="159"/>
      <c r="D56" s="136" t="s">
        <v>620</v>
      </c>
    </row>
    <row r="57" spans="1:4" x14ac:dyDescent="0.3">
      <c r="A57" s="171"/>
      <c r="B57" s="173"/>
      <c r="C57" s="159"/>
      <c r="D57" s="136" t="s">
        <v>621</v>
      </c>
    </row>
    <row r="58" spans="1:4" x14ac:dyDescent="0.3">
      <c r="A58" s="171"/>
      <c r="B58" s="174" t="s">
        <v>622</v>
      </c>
      <c r="C58" s="161">
        <v>2</v>
      </c>
      <c r="D58" s="136" t="s">
        <v>623</v>
      </c>
    </row>
    <row r="59" spans="1:4" x14ac:dyDescent="0.3">
      <c r="A59" s="171"/>
      <c r="B59" s="173"/>
      <c r="C59" s="159"/>
      <c r="D59" s="136" t="s">
        <v>624</v>
      </c>
    </row>
    <row r="60" spans="1:4" x14ac:dyDescent="0.3">
      <c r="A60" s="171"/>
      <c r="B60" s="15" t="s">
        <v>625</v>
      </c>
      <c r="C60" s="6">
        <v>1</v>
      </c>
      <c r="D60" s="136" t="s">
        <v>626</v>
      </c>
    </row>
    <row r="61" spans="1:4" x14ac:dyDescent="0.3">
      <c r="A61" s="171"/>
      <c r="B61" s="15" t="s">
        <v>627</v>
      </c>
      <c r="C61" s="6">
        <v>1</v>
      </c>
      <c r="D61" s="136" t="s">
        <v>628</v>
      </c>
    </row>
    <row r="62" spans="1:4" x14ac:dyDescent="0.3">
      <c r="A62" s="171"/>
      <c r="B62" s="174" t="s">
        <v>629</v>
      </c>
      <c r="C62" s="161">
        <v>3</v>
      </c>
      <c r="D62" s="136" t="s">
        <v>630</v>
      </c>
    </row>
    <row r="63" spans="1:4" x14ac:dyDescent="0.3">
      <c r="A63" s="171"/>
      <c r="B63" s="174"/>
      <c r="C63" s="161"/>
      <c r="D63" s="136" t="s">
        <v>631</v>
      </c>
    </row>
    <row r="64" spans="1:4" x14ac:dyDescent="0.3">
      <c r="A64" s="171"/>
      <c r="B64" s="174"/>
      <c r="C64" s="161"/>
      <c r="D64" s="136" t="s">
        <v>632</v>
      </c>
    </row>
    <row r="65" spans="1:4" x14ac:dyDescent="0.3">
      <c r="A65" s="171"/>
      <c r="B65" s="174" t="s">
        <v>633</v>
      </c>
      <c r="C65" s="161">
        <v>5</v>
      </c>
      <c r="D65" s="136" t="s">
        <v>634</v>
      </c>
    </row>
    <row r="66" spans="1:4" x14ac:dyDescent="0.3">
      <c r="A66" s="171"/>
      <c r="B66" s="173"/>
      <c r="C66" s="159"/>
      <c r="D66" s="136" t="s">
        <v>635</v>
      </c>
    </row>
    <row r="67" spans="1:4" x14ac:dyDescent="0.3">
      <c r="A67" s="171"/>
      <c r="B67" s="173"/>
      <c r="C67" s="159"/>
      <c r="D67" s="136" t="s">
        <v>636</v>
      </c>
    </row>
    <row r="68" spans="1:4" x14ac:dyDescent="0.3">
      <c r="A68" s="171"/>
      <c r="B68" s="173"/>
      <c r="C68" s="159"/>
      <c r="D68" s="136" t="s">
        <v>637</v>
      </c>
    </row>
    <row r="69" spans="1:4" x14ac:dyDescent="0.3">
      <c r="A69" s="171"/>
      <c r="B69" s="173"/>
      <c r="C69" s="159"/>
      <c r="D69" s="136" t="s">
        <v>638</v>
      </c>
    </row>
    <row r="70" spans="1:4" ht="16.5" customHeight="1" x14ac:dyDescent="0.3">
      <c r="A70" s="171"/>
      <c r="B70" s="175" t="s">
        <v>639</v>
      </c>
      <c r="C70" s="165">
        <v>5</v>
      </c>
      <c r="D70" s="136" t="s">
        <v>640</v>
      </c>
    </row>
    <row r="71" spans="1:4" x14ac:dyDescent="0.3">
      <c r="A71" s="171"/>
      <c r="B71" s="176"/>
      <c r="C71" s="166"/>
      <c r="D71" s="136" t="s">
        <v>641</v>
      </c>
    </row>
    <row r="72" spans="1:4" x14ac:dyDescent="0.3">
      <c r="A72" s="171"/>
      <c r="B72" s="176"/>
      <c r="C72" s="166"/>
      <c r="D72" s="136" t="s">
        <v>642</v>
      </c>
    </row>
    <row r="73" spans="1:4" x14ac:dyDescent="0.3">
      <c r="A73" s="171"/>
      <c r="B73" s="176"/>
      <c r="C73" s="166"/>
      <c r="D73" s="136" t="s">
        <v>643</v>
      </c>
    </row>
    <row r="74" spans="1:4" x14ac:dyDescent="0.3">
      <c r="A74" s="171"/>
      <c r="B74" s="177"/>
      <c r="C74" s="167"/>
      <c r="D74" s="136" t="s">
        <v>644</v>
      </c>
    </row>
    <row r="75" spans="1:4" x14ac:dyDescent="0.3">
      <c r="A75" s="171"/>
      <c r="B75" s="174" t="s">
        <v>645</v>
      </c>
      <c r="C75" s="161">
        <v>2</v>
      </c>
      <c r="D75" s="136" t="s">
        <v>646</v>
      </c>
    </row>
    <row r="76" spans="1:4" x14ac:dyDescent="0.3">
      <c r="A76" s="171"/>
      <c r="B76" s="173"/>
      <c r="C76" s="159"/>
      <c r="D76" s="136" t="s">
        <v>647</v>
      </c>
    </row>
    <row r="77" spans="1:4" x14ac:dyDescent="0.3">
      <c r="A77" s="171"/>
      <c r="B77" s="15" t="s">
        <v>648</v>
      </c>
      <c r="C77" s="6">
        <v>1</v>
      </c>
      <c r="D77" s="136" t="s">
        <v>649</v>
      </c>
    </row>
    <row r="78" spans="1:4" x14ac:dyDescent="0.3">
      <c r="A78" s="171"/>
      <c r="B78" s="15" t="s">
        <v>650</v>
      </c>
      <c r="C78" s="6">
        <v>1</v>
      </c>
      <c r="D78" s="136" t="s">
        <v>651</v>
      </c>
    </row>
    <row r="79" spans="1:4" x14ac:dyDescent="0.3">
      <c r="A79" s="171"/>
      <c r="B79" s="174" t="s">
        <v>652</v>
      </c>
      <c r="C79" s="161">
        <v>6</v>
      </c>
      <c r="D79" s="136" t="s">
        <v>653</v>
      </c>
    </row>
    <row r="80" spans="1:4" x14ac:dyDescent="0.3">
      <c r="A80" s="171"/>
      <c r="B80" s="174"/>
      <c r="C80" s="161"/>
      <c r="D80" s="136" t="s">
        <v>654</v>
      </c>
    </row>
    <row r="81" spans="1:4" x14ac:dyDescent="0.3">
      <c r="A81" s="171"/>
      <c r="B81" s="174"/>
      <c r="C81" s="161"/>
      <c r="D81" s="136" t="s">
        <v>655</v>
      </c>
    </row>
    <row r="82" spans="1:4" x14ac:dyDescent="0.3">
      <c r="A82" s="171"/>
      <c r="B82" s="174"/>
      <c r="C82" s="161"/>
      <c r="D82" s="136" t="s">
        <v>656</v>
      </c>
    </row>
    <row r="83" spans="1:4" x14ac:dyDescent="0.3">
      <c r="A83" s="171"/>
      <c r="B83" s="174"/>
      <c r="C83" s="161"/>
      <c r="D83" s="136" t="s">
        <v>657</v>
      </c>
    </row>
    <row r="84" spans="1:4" x14ac:dyDescent="0.3">
      <c r="A84" s="171"/>
      <c r="B84" s="174"/>
      <c r="C84" s="161"/>
      <c r="D84" s="136" t="s">
        <v>658</v>
      </c>
    </row>
    <row r="85" spans="1:4" x14ac:dyDescent="0.3">
      <c r="A85" s="171"/>
      <c r="B85" s="174" t="s">
        <v>659</v>
      </c>
      <c r="C85" s="161">
        <v>3</v>
      </c>
      <c r="D85" s="136" t="s">
        <v>660</v>
      </c>
    </row>
    <row r="86" spans="1:4" ht="16.5" customHeight="1" x14ac:dyDescent="0.3">
      <c r="A86" s="171"/>
      <c r="B86" s="174"/>
      <c r="C86" s="161"/>
      <c r="D86" s="136" t="s">
        <v>661</v>
      </c>
    </row>
    <row r="87" spans="1:4" x14ac:dyDescent="0.3">
      <c r="A87" s="171"/>
      <c r="B87" s="174"/>
      <c r="C87" s="161"/>
      <c r="D87" s="136" t="s">
        <v>662</v>
      </c>
    </row>
    <row r="88" spans="1:4" x14ac:dyDescent="0.3">
      <c r="A88" s="171"/>
      <c r="B88" s="15" t="s">
        <v>663</v>
      </c>
      <c r="C88" s="6">
        <v>1</v>
      </c>
      <c r="D88" s="136" t="s">
        <v>664</v>
      </c>
    </row>
    <row r="89" spans="1:4" x14ac:dyDescent="0.3">
      <c r="A89" s="171"/>
      <c r="B89" s="174" t="s">
        <v>665</v>
      </c>
      <c r="C89" s="161">
        <v>3</v>
      </c>
      <c r="D89" s="136" t="s">
        <v>666</v>
      </c>
    </row>
    <row r="90" spans="1:4" x14ac:dyDescent="0.3">
      <c r="A90" s="171"/>
      <c r="B90" s="173"/>
      <c r="C90" s="159"/>
      <c r="D90" s="136" t="s">
        <v>667</v>
      </c>
    </row>
    <row r="91" spans="1:4" x14ac:dyDescent="0.3">
      <c r="A91" s="171"/>
      <c r="B91" s="173"/>
      <c r="C91" s="159"/>
      <c r="D91" s="136" t="s">
        <v>668</v>
      </c>
    </row>
    <row r="92" spans="1:4" x14ac:dyDescent="0.3">
      <c r="A92" s="171"/>
      <c r="B92" s="174" t="s">
        <v>669</v>
      </c>
      <c r="C92" s="161">
        <v>2</v>
      </c>
      <c r="D92" s="136" t="s">
        <v>670</v>
      </c>
    </row>
    <row r="93" spans="1:4" x14ac:dyDescent="0.3">
      <c r="A93" s="171"/>
      <c r="B93" s="173"/>
      <c r="C93" s="159"/>
      <c r="D93" s="136" t="s">
        <v>671</v>
      </c>
    </row>
    <row r="94" spans="1:4" x14ac:dyDescent="0.3">
      <c r="A94" s="171"/>
      <c r="B94" s="175" t="s">
        <v>672</v>
      </c>
      <c r="C94" s="165">
        <v>2</v>
      </c>
      <c r="D94" s="136" t="s">
        <v>673</v>
      </c>
    </row>
    <row r="95" spans="1:4" x14ac:dyDescent="0.3">
      <c r="A95" s="171"/>
      <c r="B95" s="177"/>
      <c r="C95" s="167"/>
      <c r="D95" s="136" t="s">
        <v>674</v>
      </c>
    </row>
    <row r="96" spans="1:4" x14ac:dyDescent="0.3">
      <c r="A96" s="171"/>
      <c r="B96" s="174" t="s">
        <v>675</v>
      </c>
      <c r="C96" s="161">
        <v>5</v>
      </c>
      <c r="D96" s="136" t="s">
        <v>676</v>
      </c>
    </row>
    <row r="97" spans="1:4" x14ac:dyDescent="0.3">
      <c r="A97" s="171"/>
      <c r="B97" s="173"/>
      <c r="C97" s="159"/>
      <c r="D97" s="136" t="s">
        <v>677</v>
      </c>
    </row>
    <row r="98" spans="1:4" x14ac:dyDescent="0.3">
      <c r="A98" s="171"/>
      <c r="B98" s="173"/>
      <c r="C98" s="159"/>
      <c r="D98" s="136" t="s">
        <v>678</v>
      </c>
    </row>
    <row r="99" spans="1:4" x14ac:dyDescent="0.3">
      <c r="A99" s="171"/>
      <c r="B99" s="173"/>
      <c r="C99" s="159"/>
      <c r="D99" s="136" t="s">
        <v>679</v>
      </c>
    </row>
    <row r="100" spans="1:4" x14ac:dyDescent="0.3">
      <c r="A100" s="171"/>
      <c r="B100" s="173"/>
      <c r="C100" s="159"/>
      <c r="D100" s="136" t="s">
        <v>680</v>
      </c>
    </row>
    <row r="101" spans="1:4" x14ac:dyDescent="0.3">
      <c r="A101" s="171"/>
      <c r="B101" s="15" t="s">
        <v>681</v>
      </c>
      <c r="C101" s="6">
        <v>1</v>
      </c>
      <c r="D101" s="136" t="s">
        <v>682</v>
      </c>
    </row>
    <row r="102" spans="1:4" x14ac:dyDescent="0.3">
      <c r="A102" s="171"/>
      <c r="B102" s="174" t="s">
        <v>683</v>
      </c>
      <c r="C102" s="161">
        <v>4</v>
      </c>
      <c r="D102" s="136" t="s">
        <v>684</v>
      </c>
    </row>
    <row r="103" spans="1:4" x14ac:dyDescent="0.3">
      <c r="A103" s="171"/>
      <c r="B103" s="173"/>
      <c r="C103" s="159"/>
      <c r="D103" s="136" t="s">
        <v>685</v>
      </c>
    </row>
    <row r="104" spans="1:4" x14ac:dyDescent="0.3">
      <c r="A104" s="171"/>
      <c r="B104" s="173"/>
      <c r="C104" s="159"/>
      <c r="D104" s="136" t="s">
        <v>686</v>
      </c>
    </row>
    <row r="105" spans="1:4" x14ac:dyDescent="0.3">
      <c r="A105" s="171"/>
      <c r="B105" s="173"/>
      <c r="C105" s="159"/>
      <c r="D105" s="136" t="s">
        <v>687</v>
      </c>
    </row>
    <row r="106" spans="1:4" x14ac:dyDescent="0.3">
      <c r="A106" s="171"/>
      <c r="B106" s="174" t="s">
        <v>688</v>
      </c>
      <c r="C106" s="161">
        <v>2</v>
      </c>
      <c r="D106" s="136" t="s">
        <v>576</v>
      </c>
    </row>
    <row r="107" spans="1:4" x14ac:dyDescent="0.3">
      <c r="A107" s="171"/>
      <c r="B107" s="173"/>
      <c r="C107" s="159"/>
      <c r="D107" s="136" t="s">
        <v>689</v>
      </c>
    </row>
    <row r="108" spans="1:4" x14ac:dyDescent="0.3">
      <c r="A108" s="171"/>
      <c r="B108" s="15" t="s">
        <v>690</v>
      </c>
      <c r="C108" s="6">
        <v>1</v>
      </c>
      <c r="D108" s="136" t="s">
        <v>691</v>
      </c>
    </row>
    <row r="109" spans="1:4" x14ac:dyDescent="0.3">
      <c r="A109" s="171"/>
      <c r="B109" s="174" t="s">
        <v>692</v>
      </c>
      <c r="C109" s="161">
        <v>2</v>
      </c>
      <c r="D109" s="136" t="s">
        <v>693</v>
      </c>
    </row>
    <row r="110" spans="1:4" x14ac:dyDescent="0.3">
      <c r="A110" s="171"/>
      <c r="B110" s="173"/>
      <c r="C110" s="159"/>
      <c r="D110" s="136" t="s">
        <v>694</v>
      </c>
    </row>
    <row r="111" spans="1:4" x14ac:dyDescent="0.3">
      <c r="A111" s="171"/>
      <c r="B111" s="15" t="s">
        <v>695</v>
      </c>
      <c r="C111" s="6">
        <v>1</v>
      </c>
      <c r="D111" s="136" t="s">
        <v>696</v>
      </c>
    </row>
    <row r="112" spans="1:4" x14ac:dyDescent="0.3">
      <c r="A112" s="171"/>
      <c r="B112" s="174" t="s">
        <v>697</v>
      </c>
      <c r="C112" s="161">
        <v>2</v>
      </c>
      <c r="D112" s="136" t="s">
        <v>698</v>
      </c>
    </row>
    <row r="113" spans="1:4" x14ac:dyDescent="0.3">
      <c r="A113" s="171"/>
      <c r="B113" s="173"/>
      <c r="C113" s="159"/>
      <c r="D113" s="136" t="s">
        <v>699</v>
      </c>
    </row>
    <row r="114" spans="1:4" x14ac:dyDescent="0.3">
      <c r="A114" s="171"/>
      <c r="B114" s="174" t="s">
        <v>700</v>
      </c>
      <c r="C114" s="161">
        <v>2</v>
      </c>
      <c r="D114" s="136" t="s">
        <v>701</v>
      </c>
    </row>
    <row r="115" spans="1:4" x14ac:dyDescent="0.3">
      <c r="A115" s="171"/>
      <c r="B115" s="173"/>
      <c r="C115" s="159"/>
      <c r="D115" s="136" t="s">
        <v>702</v>
      </c>
    </row>
    <row r="116" spans="1:4" x14ac:dyDescent="0.3">
      <c r="A116" s="171"/>
      <c r="B116" s="174" t="s">
        <v>703</v>
      </c>
      <c r="C116" s="161">
        <v>2</v>
      </c>
      <c r="D116" s="136" t="s">
        <v>704</v>
      </c>
    </row>
    <row r="117" spans="1:4" x14ac:dyDescent="0.3">
      <c r="A117" s="171"/>
      <c r="B117" s="173"/>
      <c r="C117" s="159"/>
      <c r="D117" s="136" t="s">
        <v>705</v>
      </c>
    </row>
    <row r="118" spans="1:4" x14ac:dyDescent="0.3">
      <c r="A118" s="171"/>
      <c r="B118" s="174" t="s">
        <v>706</v>
      </c>
      <c r="C118" s="161">
        <v>3</v>
      </c>
      <c r="D118" s="136" t="s">
        <v>707</v>
      </c>
    </row>
    <row r="119" spans="1:4" x14ac:dyDescent="0.3">
      <c r="A119" s="171"/>
      <c r="B119" s="173"/>
      <c r="C119" s="159"/>
      <c r="D119" s="136" t="s">
        <v>708</v>
      </c>
    </row>
    <row r="120" spans="1:4" x14ac:dyDescent="0.3">
      <c r="A120" s="171"/>
      <c r="B120" s="173"/>
      <c r="C120" s="159"/>
      <c r="D120" s="136" t="s">
        <v>709</v>
      </c>
    </row>
    <row r="121" spans="1:4" x14ac:dyDescent="0.3">
      <c r="A121" s="171"/>
      <c r="B121" s="174" t="s">
        <v>710</v>
      </c>
      <c r="C121" s="161">
        <v>2</v>
      </c>
      <c r="D121" s="136" t="s">
        <v>711</v>
      </c>
    </row>
    <row r="122" spans="1:4" x14ac:dyDescent="0.3">
      <c r="A122" s="171"/>
      <c r="B122" s="173"/>
      <c r="C122" s="159"/>
      <c r="D122" s="136" t="s">
        <v>712</v>
      </c>
    </row>
    <row r="123" spans="1:4" x14ac:dyDescent="0.3">
      <c r="A123" s="171"/>
      <c r="B123" s="174" t="s">
        <v>713</v>
      </c>
      <c r="C123" s="161">
        <v>8</v>
      </c>
      <c r="D123" s="136" t="s">
        <v>714</v>
      </c>
    </row>
    <row r="124" spans="1:4" x14ac:dyDescent="0.3">
      <c r="A124" s="171"/>
      <c r="B124" s="174"/>
      <c r="C124" s="161"/>
      <c r="D124" s="136" t="s">
        <v>715</v>
      </c>
    </row>
    <row r="125" spans="1:4" x14ac:dyDescent="0.3">
      <c r="A125" s="171"/>
      <c r="B125" s="174"/>
      <c r="C125" s="161"/>
      <c r="D125" s="136" t="s">
        <v>716</v>
      </c>
    </row>
    <row r="126" spans="1:4" x14ac:dyDescent="0.3">
      <c r="A126" s="171"/>
      <c r="B126" s="174"/>
      <c r="C126" s="161"/>
      <c r="D126" s="136" t="s">
        <v>717</v>
      </c>
    </row>
    <row r="127" spans="1:4" x14ac:dyDescent="0.3">
      <c r="A127" s="171"/>
      <c r="B127" s="174"/>
      <c r="C127" s="161"/>
      <c r="D127" s="136" t="s">
        <v>718</v>
      </c>
    </row>
    <row r="128" spans="1:4" x14ac:dyDescent="0.3">
      <c r="A128" s="171"/>
      <c r="B128" s="174"/>
      <c r="C128" s="161"/>
      <c r="D128" s="136" t="s">
        <v>719</v>
      </c>
    </row>
    <row r="129" spans="1:4" x14ac:dyDescent="0.3">
      <c r="A129" s="171"/>
      <c r="B129" s="174"/>
      <c r="C129" s="161"/>
      <c r="D129" s="136" t="s">
        <v>720</v>
      </c>
    </row>
    <row r="130" spans="1:4" x14ac:dyDescent="0.3">
      <c r="A130" s="171"/>
      <c r="B130" s="174"/>
      <c r="C130" s="161"/>
      <c r="D130" s="136" t="s">
        <v>721</v>
      </c>
    </row>
    <row r="131" spans="1:4" x14ac:dyDescent="0.3">
      <c r="A131" s="171"/>
      <c r="B131" s="174" t="s">
        <v>722</v>
      </c>
      <c r="C131" s="161">
        <v>5</v>
      </c>
      <c r="D131" s="136" t="s">
        <v>723</v>
      </c>
    </row>
    <row r="132" spans="1:4" x14ac:dyDescent="0.3">
      <c r="A132" s="171"/>
      <c r="B132" s="173"/>
      <c r="C132" s="159"/>
      <c r="D132" s="136" t="s">
        <v>724</v>
      </c>
    </row>
    <row r="133" spans="1:4" x14ac:dyDescent="0.3">
      <c r="A133" s="171"/>
      <c r="B133" s="173"/>
      <c r="C133" s="159"/>
      <c r="D133" s="136" t="s">
        <v>725</v>
      </c>
    </row>
    <row r="134" spans="1:4" x14ac:dyDescent="0.3">
      <c r="A134" s="171"/>
      <c r="B134" s="173"/>
      <c r="C134" s="159"/>
      <c r="D134" s="136" t="s">
        <v>726</v>
      </c>
    </row>
    <row r="135" spans="1:4" x14ac:dyDescent="0.3">
      <c r="A135" s="171"/>
      <c r="B135" s="173"/>
      <c r="C135" s="159"/>
      <c r="D135" s="136" t="s">
        <v>727</v>
      </c>
    </row>
    <row r="136" spans="1:4" ht="16.5" customHeight="1" x14ac:dyDescent="0.3">
      <c r="A136" s="171"/>
      <c r="B136" s="162" t="s">
        <v>728</v>
      </c>
      <c r="C136" s="161">
        <v>7</v>
      </c>
      <c r="D136" s="136" t="s">
        <v>729</v>
      </c>
    </row>
    <row r="137" spans="1:4" x14ac:dyDescent="0.3">
      <c r="A137" s="171"/>
      <c r="B137" s="163"/>
      <c r="C137" s="161"/>
      <c r="D137" s="136" t="s">
        <v>730</v>
      </c>
    </row>
    <row r="138" spans="1:4" x14ac:dyDescent="0.3">
      <c r="A138" s="171"/>
      <c r="B138" s="163"/>
      <c r="C138" s="161"/>
      <c r="D138" s="136" t="s">
        <v>731</v>
      </c>
    </row>
    <row r="139" spans="1:4" x14ac:dyDescent="0.3">
      <c r="A139" s="171"/>
      <c r="B139" s="163"/>
      <c r="C139" s="161"/>
      <c r="D139" s="136" t="s">
        <v>732</v>
      </c>
    </row>
    <row r="140" spans="1:4" x14ac:dyDescent="0.3">
      <c r="A140" s="171"/>
      <c r="B140" s="163"/>
      <c r="C140" s="161"/>
      <c r="D140" s="136" t="s">
        <v>733</v>
      </c>
    </row>
    <row r="141" spans="1:4" x14ac:dyDescent="0.3">
      <c r="A141" s="171"/>
      <c r="B141" s="163"/>
      <c r="C141" s="161"/>
      <c r="D141" s="136" t="s">
        <v>734</v>
      </c>
    </row>
    <row r="142" spans="1:4" ht="17.25" thickBot="1" x14ac:dyDescent="0.35">
      <c r="A142" s="171"/>
      <c r="B142" s="163"/>
      <c r="C142" s="165"/>
      <c r="D142" s="139" t="s">
        <v>735</v>
      </c>
    </row>
    <row r="143" spans="1:4" ht="17.25" thickBot="1" x14ac:dyDescent="0.35">
      <c r="A143" s="10" t="s">
        <v>375</v>
      </c>
      <c r="B143" s="11">
        <v>43</v>
      </c>
      <c r="C143" s="25">
        <f>SUM(C2:C141)</f>
        <v>141</v>
      </c>
      <c r="D143" s="144"/>
    </row>
  </sheetData>
  <mergeCells count="67">
    <mergeCell ref="B118:B120"/>
    <mergeCell ref="C118:C120"/>
    <mergeCell ref="B136:B142"/>
    <mergeCell ref="C136:C142"/>
    <mergeCell ref="B121:B122"/>
    <mergeCell ref="C121:C122"/>
    <mergeCell ref="B123:B130"/>
    <mergeCell ref="C123:C130"/>
    <mergeCell ref="B131:B135"/>
    <mergeCell ref="C131:C135"/>
    <mergeCell ref="B112:B113"/>
    <mergeCell ref="C112:C113"/>
    <mergeCell ref="B114:B115"/>
    <mergeCell ref="C114:C115"/>
    <mergeCell ref="B116:B117"/>
    <mergeCell ref="C116:C117"/>
    <mergeCell ref="B102:B105"/>
    <mergeCell ref="C102:C105"/>
    <mergeCell ref="B106:B107"/>
    <mergeCell ref="C106:C107"/>
    <mergeCell ref="B109:B110"/>
    <mergeCell ref="C109:C110"/>
    <mergeCell ref="B92:B93"/>
    <mergeCell ref="C92:C93"/>
    <mergeCell ref="B94:B95"/>
    <mergeCell ref="C94:C95"/>
    <mergeCell ref="B96:B100"/>
    <mergeCell ref="C96:C100"/>
    <mergeCell ref="B79:B84"/>
    <mergeCell ref="C79:C84"/>
    <mergeCell ref="B85:B87"/>
    <mergeCell ref="C85:C87"/>
    <mergeCell ref="B89:B91"/>
    <mergeCell ref="C89:C91"/>
    <mergeCell ref="B65:B69"/>
    <mergeCell ref="C65:C69"/>
    <mergeCell ref="B70:B74"/>
    <mergeCell ref="C70:C74"/>
    <mergeCell ref="B75:B76"/>
    <mergeCell ref="C75:C76"/>
    <mergeCell ref="B51:B57"/>
    <mergeCell ref="C51:C57"/>
    <mergeCell ref="B58:B59"/>
    <mergeCell ref="C58:C59"/>
    <mergeCell ref="B62:B64"/>
    <mergeCell ref="C62:C64"/>
    <mergeCell ref="C38:C45"/>
    <mergeCell ref="B46:B49"/>
    <mergeCell ref="C46:C49"/>
    <mergeCell ref="B34:B36"/>
    <mergeCell ref="C34:C36"/>
    <mergeCell ref="A2:A142"/>
    <mergeCell ref="B2:B12"/>
    <mergeCell ref="C2:C12"/>
    <mergeCell ref="B13:B15"/>
    <mergeCell ref="C13:C15"/>
    <mergeCell ref="B16:B23"/>
    <mergeCell ref="C16:C23"/>
    <mergeCell ref="B24:B27"/>
    <mergeCell ref="C24:C27"/>
    <mergeCell ref="B28:B29"/>
    <mergeCell ref="C28:C29"/>
    <mergeCell ref="B30:B31"/>
    <mergeCell ref="C30:C31"/>
    <mergeCell ref="B32:B33"/>
    <mergeCell ref="C32:C33"/>
    <mergeCell ref="B38:B45"/>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0"/>
  <sheetViews>
    <sheetView workbookViewId="0">
      <pane ySplit="1" topLeftCell="A164" activePane="bottomLeft" state="frozen"/>
      <selection activeCell="E10" sqref="E10"/>
      <selection pane="bottomLeft" activeCell="C185" sqref="C185"/>
    </sheetView>
  </sheetViews>
  <sheetFormatPr defaultRowHeight="16.5" x14ac:dyDescent="0.3"/>
  <cols>
    <col min="1" max="1" width="14.25" style="5" customWidth="1"/>
    <col min="2" max="2" width="25.5" style="5" bestFit="1" customWidth="1"/>
    <col min="3" max="3" width="13.5" style="5" customWidth="1"/>
    <col min="4" max="4" width="24.75" style="145" customWidth="1"/>
    <col min="5" max="16384" width="9" style="5"/>
  </cols>
  <sheetData>
    <row r="1" spans="1:4" s="13" customFormat="1" ht="17.25" thickBot="1" x14ac:dyDescent="0.2">
      <c r="A1" s="1"/>
      <c r="B1" s="2" t="s">
        <v>145</v>
      </c>
      <c r="C1" s="2" t="s">
        <v>146</v>
      </c>
      <c r="D1" s="133" t="s">
        <v>147</v>
      </c>
    </row>
    <row r="2" spans="1:4" s="12" customFormat="1" x14ac:dyDescent="0.15">
      <c r="A2" s="153" t="s">
        <v>148</v>
      </c>
      <c r="B2" s="177" t="s">
        <v>149</v>
      </c>
      <c r="C2" s="167">
        <v>6</v>
      </c>
      <c r="D2" s="140" t="s">
        <v>150</v>
      </c>
    </row>
    <row r="3" spans="1:4" x14ac:dyDescent="0.3">
      <c r="A3" s="154"/>
      <c r="B3" s="174"/>
      <c r="C3" s="161"/>
      <c r="D3" s="136" t="s">
        <v>151</v>
      </c>
    </row>
    <row r="4" spans="1:4" x14ac:dyDescent="0.3">
      <c r="A4" s="154"/>
      <c r="B4" s="174"/>
      <c r="C4" s="161"/>
      <c r="D4" s="136" t="s">
        <v>152</v>
      </c>
    </row>
    <row r="5" spans="1:4" x14ac:dyDescent="0.3">
      <c r="A5" s="154"/>
      <c r="B5" s="174"/>
      <c r="C5" s="161"/>
      <c r="D5" s="136" t="s">
        <v>153</v>
      </c>
    </row>
    <row r="6" spans="1:4" x14ac:dyDescent="0.3">
      <c r="A6" s="154"/>
      <c r="B6" s="174"/>
      <c r="C6" s="161"/>
      <c r="D6" s="136" t="s">
        <v>154</v>
      </c>
    </row>
    <row r="7" spans="1:4" x14ac:dyDescent="0.3">
      <c r="A7" s="154"/>
      <c r="B7" s="174"/>
      <c r="C7" s="161"/>
      <c r="D7" s="136" t="s">
        <v>155</v>
      </c>
    </row>
    <row r="8" spans="1:4" x14ac:dyDescent="0.3">
      <c r="A8" s="154"/>
      <c r="B8" s="174" t="s">
        <v>156</v>
      </c>
      <c r="C8" s="161">
        <v>4</v>
      </c>
      <c r="D8" s="136" t="s">
        <v>157</v>
      </c>
    </row>
    <row r="9" spans="1:4" x14ac:dyDescent="0.3">
      <c r="A9" s="154"/>
      <c r="B9" s="173"/>
      <c r="C9" s="159"/>
      <c r="D9" s="136" t="s">
        <v>158</v>
      </c>
    </row>
    <row r="10" spans="1:4" x14ac:dyDescent="0.3">
      <c r="A10" s="154"/>
      <c r="B10" s="173"/>
      <c r="C10" s="159"/>
      <c r="D10" s="136" t="s">
        <v>159</v>
      </c>
    </row>
    <row r="11" spans="1:4" x14ac:dyDescent="0.3">
      <c r="A11" s="154"/>
      <c r="B11" s="173"/>
      <c r="C11" s="159"/>
      <c r="D11" s="136" t="s">
        <v>160</v>
      </c>
    </row>
    <row r="12" spans="1:4" x14ac:dyDescent="0.3">
      <c r="A12" s="154"/>
      <c r="B12" s="174" t="s">
        <v>161</v>
      </c>
      <c r="C12" s="161">
        <v>6</v>
      </c>
      <c r="D12" s="136" t="s">
        <v>162</v>
      </c>
    </row>
    <row r="13" spans="1:4" x14ac:dyDescent="0.3">
      <c r="A13" s="154"/>
      <c r="B13" s="173"/>
      <c r="C13" s="159"/>
      <c r="D13" s="136" t="s">
        <v>163</v>
      </c>
    </row>
    <row r="14" spans="1:4" x14ac:dyDescent="0.3">
      <c r="A14" s="154"/>
      <c r="B14" s="173"/>
      <c r="C14" s="159"/>
      <c r="D14" s="136" t="s">
        <v>164</v>
      </c>
    </row>
    <row r="15" spans="1:4" x14ac:dyDescent="0.3">
      <c r="A15" s="154"/>
      <c r="B15" s="173"/>
      <c r="C15" s="159"/>
      <c r="D15" s="136" t="s">
        <v>165</v>
      </c>
    </row>
    <row r="16" spans="1:4" x14ac:dyDescent="0.3">
      <c r="A16" s="154"/>
      <c r="B16" s="173"/>
      <c r="C16" s="159"/>
      <c r="D16" s="136" t="s">
        <v>166</v>
      </c>
    </row>
    <row r="17" spans="1:4" x14ac:dyDescent="0.3">
      <c r="A17" s="154"/>
      <c r="B17" s="173"/>
      <c r="C17" s="159"/>
      <c r="D17" s="136" t="s">
        <v>167</v>
      </c>
    </row>
    <row r="18" spans="1:4" x14ac:dyDescent="0.3">
      <c r="A18" s="154"/>
      <c r="B18" s="174" t="s">
        <v>168</v>
      </c>
      <c r="C18" s="161">
        <v>4</v>
      </c>
      <c r="D18" s="136" t="s">
        <v>169</v>
      </c>
    </row>
    <row r="19" spans="1:4" x14ac:dyDescent="0.3">
      <c r="A19" s="154"/>
      <c r="B19" s="173"/>
      <c r="C19" s="159"/>
      <c r="D19" s="136" t="s">
        <v>170</v>
      </c>
    </row>
    <row r="20" spans="1:4" x14ac:dyDescent="0.3">
      <c r="A20" s="154"/>
      <c r="B20" s="173"/>
      <c r="C20" s="159"/>
      <c r="D20" s="136" t="s">
        <v>171</v>
      </c>
    </row>
    <row r="21" spans="1:4" x14ac:dyDescent="0.3">
      <c r="A21" s="154"/>
      <c r="B21" s="173"/>
      <c r="C21" s="159"/>
      <c r="D21" s="136" t="s">
        <v>172</v>
      </c>
    </row>
    <row r="22" spans="1:4" x14ac:dyDescent="0.3">
      <c r="A22" s="154"/>
      <c r="B22" s="15" t="s">
        <v>173</v>
      </c>
      <c r="C22" s="6">
        <v>1</v>
      </c>
      <c r="D22" s="136" t="s">
        <v>174</v>
      </c>
    </row>
    <row r="23" spans="1:4" x14ac:dyDescent="0.3">
      <c r="A23" s="154"/>
      <c r="B23" s="174" t="s">
        <v>175</v>
      </c>
      <c r="C23" s="161">
        <v>2</v>
      </c>
      <c r="D23" s="136" t="s">
        <v>176</v>
      </c>
    </row>
    <row r="24" spans="1:4" x14ac:dyDescent="0.3">
      <c r="A24" s="154"/>
      <c r="B24" s="173"/>
      <c r="C24" s="159"/>
      <c r="D24" s="136" t="s">
        <v>177</v>
      </c>
    </row>
    <row r="25" spans="1:4" x14ac:dyDescent="0.3">
      <c r="A25" s="154"/>
      <c r="B25" s="15" t="s">
        <v>178</v>
      </c>
      <c r="C25" s="6">
        <v>1</v>
      </c>
      <c r="D25" s="136" t="s">
        <v>179</v>
      </c>
    </row>
    <row r="26" spans="1:4" x14ac:dyDescent="0.3">
      <c r="A26" s="154"/>
      <c r="B26" s="174" t="s">
        <v>180</v>
      </c>
      <c r="C26" s="161">
        <v>17</v>
      </c>
      <c r="D26" s="136" t="s">
        <v>181</v>
      </c>
    </row>
    <row r="27" spans="1:4" x14ac:dyDescent="0.3">
      <c r="A27" s="154"/>
      <c r="B27" s="174"/>
      <c r="C27" s="161"/>
      <c r="D27" s="136" t="s">
        <v>182</v>
      </c>
    </row>
    <row r="28" spans="1:4" x14ac:dyDescent="0.3">
      <c r="A28" s="154"/>
      <c r="B28" s="174"/>
      <c r="C28" s="161"/>
      <c r="D28" s="136" t="s">
        <v>183</v>
      </c>
    </row>
    <row r="29" spans="1:4" x14ac:dyDescent="0.3">
      <c r="A29" s="154"/>
      <c r="B29" s="174"/>
      <c r="C29" s="161"/>
      <c r="D29" s="136" t="s">
        <v>184</v>
      </c>
    </row>
    <row r="30" spans="1:4" x14ac:dyDescent="0.3">
      <c r="A30" s="154"/>
      <c r="B30" s="174"/>
      <c r="C30" s="161"/>
      <c r="D30" s="136" t="s">
        <v>185</v>
      </c>
    </row>
    <row r="31" spans="1:4" x14ac:dyDescent="0.3">
      <c r="A31" s="154"/>
      <c r="B31" s="174"/>
      <c r="C31" s="161"/>
      <c r="D31" s="136" t="s">
        <v>186</v>
      </c>
    </row>
    <row r="32" spans="1:4" x14ac:dyDescent="0.3">
      <c r="A32" s="154"/>
      <c r="B32" s="174"/>
      <c r="C32" s="161"/>
      <c r="D32" s="136" t="s">
        <v>187</v>
      </c>
    </row>
    <row r="33" spans="1:4" x14ac:dyDescent="0.3">
      <c r="A33" s="154"/>
      <c r="B33" s="174"/>
      <c r="C33" s="161"/>
      <c r="D33" s="136" t="s">
        <v>188</v>
      </c>
    </row>
    <row r="34" spans="1:4" x14ac:dyDescent="0.3">
      <c r="A34" s="154"/>
      <c r="B34" s="174"/>
      <c r="C34" s="161"/>
      <c r="D34" s="136" t="s">
        <v>189</v>
      </c>
    </row>
    <row r="35" spans="1:4" x14ac:dyDescent="0.3">
      <c r="A35" s="154"/>
      <c r="B35" s="174"/>
      <c r="C35" s="161"/>
      <c r="D35" s="136" t="s">
        <v>190</v>
      </c>
    </row>
    <row r="36" spans="1:4" x14ac:dyDescent="0.3">
      <c r="A36" s="154"/>
      <c r="B36" s="174"/>
      <c r="C36" s="161"/>
      <c r="D36" s="136" t="s">
        <v>191</v>
      </c>
    </row>
    <row r="37" spans="1:4" x14ac:dyDescent="0.3">
      <c r="A37" s="154"/>
      <c r="B37" s="174"/>
      <c r="C37" s="161"/>
      <c r="D37" s="136" t="s">
        <v>192</v>
      </c>
    </row>
    <row r="38" spans="1:4" x14ac:dyDescent="0.3">
      <c r="A38" s="154"/>
      <c r="B38" s="174"/>
      <c r="C38" s="161"/>
      <c r="D38" s="136" t="s">
        <v>193</v>
      </c>
    </row>
    <row r="39" spans="1:4" x14ac:dyDescent="0.3">
      <c r="A39" s="154"/>
      <c r="B39" s="174"/>
      <c r="C39" s="161"/>
      <c r="D39" s="136" t="s">
        <v>194</v>
      </c>
    </row>
    <row r="40" spans="1:4" x14ac:dyDescent="0.3">
      <c r="A40" s="154"/>
      <c r="B40" s="174"/>
      <c r="C40" s="161"/>
      <c r="D40" s="136" t="s">
        <v>195</v>
      </c>
    </row>
    <row r="41" spans="1:4" x14ac:dyDescent="0.3">
      <c r="A41" s="154"/>
      <c r="B41" s="174"/>
      <c r="C41" s="161"/>
      <c r="D41" s="136" t="s">
        <v>196</v>
      </c>
    </row>
    <row r="42" spans="1:4" x14ac:dyDescent="0.3">
      <c r="A42" s="154"/>
      <c r="B42" s="174"/>
      <c r="C42" s="161"/>
      <c r="D42" s="136" t="s">
        <v>197</v>
      </c>
    </row>
    <row r="43" spans="1:4" x14ac:dyDescent="0.3">
      <c r="A43" s="154"/>
      <c r="B43" s="174" t="s">
        <v>198</v>
      </c>
      <c r="C43" s="161">
        <v>2</v>
      </c>
      <c r="D43" s="136" t="s">
        <v>199</v>
      </c>
    </row>
    <row r="44" spans="1:4" x14ac:dyDescent="0.3">
      <c r="A44" s="154"/>
      <c r="B44" s="173"/>
      <c r="C44" s="159"/>
      <c r="D44" s="136" t="s">
        <v>200</v>
      </c>
    </row>
    <row r="45" spans="1:4" x14ac:dyDescent="0.3">
      <c r="A45" s="154"/>
      <c r="B45" s="132" t="s">
        <v>1317</v>
      </c>
      <c r="C45" s="131">
        <v>1</v>
      </c>
      <c r="D45" s="136" t="s">
        <v>1318</v>
      </c>
    </row>
    <row r="46" spans="1:4" x14ac:dyDescent="0.3">
      <c r="A46" s="154"/>
      <c r="B46" s="174" t="s">
        <v>201</v>
      </c>
      <c r="C46" s="161">
        <v>3</v>
      </c>
      <c r="D46" s="136" t="s">
        <v>202</v>
      </c>
    </row>
    <row r="47" spans="1:4" x14ac:dyDescent="0.3">
      <c r="A47" s="154"/>
      <c r="B47" s="173"/>
      <c r="C47" s="159"/>
      <c r="D47" s="136" t="s">
        <v>203</v>
      </c>
    </row>
    <row r="48" spans="1:4" x14ac:dyDescent="0.3">
      <c r="A48" s="154"/>
      <c r="B48" s="173"/>
      <c r="C48" s="159"/>
      <c r="D48" s="136" t="s">
        <v>204</v>
      </c>
    </row>
    <row r="49" spans="1:4" x14ac:dyDescent="0.3">
      <c r="A49" s="154"/>
      <c r="B49" s="174" t="s">
        <v>205</v>
      </c>
      <c r="C49" s="161">
        <v>3</v>
      </c>
      <c r="D49" s="136" t="s">
        <v>206</v>
      </c>
    </row>
    <row r="50" spans="1:4" x14ac:dyDescent="0.3">
      <c r="A50" s="154"/>
      <c r="B50" s="173"/>
      <c r="C50" s="159"/>
      <c r="D50" s="136" t="s">
        <v>207</v>
      </c>
    </row>
    <row r="51" spans="1:4" x14ac:dyDescent="0.3">
      <c r="A51" s="154"/>
      <c r="B51" s="173"/>
      <c r="C51" s="159"/>
      <c r="D51" s="136" t="s">
        <v>208</v>
      </c>
    </row>
    <row r="52" spans="1:4" x14ac:dyDescent="0.3">
      <c r="A52" s="154"/>
      <c r="B52" s="174" t="s">
        <v>209</v>
      </c>
      <c r="C52" s="161">
        <v>2</v>
      </c>
      <c r="D52" s="136" t="s">
        <v>210</v>
      </c>
    </row>
    <row r="53" spans="1:4" x14ac:dyDescent="0.3">
      <c r="A53" s="154"/>
      <c r="B53" s="173"/>
      <c r="C53" s="159"/>
      <c r="D53" s="136" t="s">
        <v>211</v>
      </c>
    </row>
    <row r="54" spans="1:4" x14ac:dyDescent="0.3">
      <c r="A54" s="154"/>
      <c r="B54" s="15" t="s">
        <v>212</v>
      </c>
      <c r="C54" s="6">
        <v>1</v>
      </c>
      <c r="D54" s="136" t="s">
        <v>213</v>
      </c>
    </row>
    <row r="55" spans="1:4" x14ac:dyDescent="0.3">
      <c r="A55" s="154"/>
      <c r="B55" s="15" t="s">
        <v>214</v>
      </c>
      <c r="C55" s="6">
        <v>1</v>
      </c>
      <c r="D55" s="136" t="s">
        <v>215</v>
      </c>
    </row>
    <row r="56" spans="1:4" x14ac:dyDescent="0.3">
      <c r="A56" s="154"/>
      <c r="B56" s="174" t="s">
        <v>216</v>
      </c>
      <c r="C56" s="161">
        <v>3</v>
      </c>
      <c r="D56" s="136" t="s">
        <v>217</v>
      </c>
    </row>
    <row r="57" spans="1:4" x14ac:dyDescent="0.3">
      <c r="A57" s="154"/>
      <c r="B57" s="173"/>
      <c r="C57" s="159"/>
      <c r="D57" s="136" t="s">
        <v>218</v>
      </c>
    </row>
    <row r="58" spans="1:4" x14ac:dyDescent="0.3">
      <c r="A58" s="154"/>
      <c r="B58" s="173"/>
      <c r="C58" s="159"/>
      <c r="D58" s="136" t="s">
        <v>219</v>
      </c>
    </row>
    <row r="59" spans="1:4" x14ac:dyDescent="0.3">
      <c r="A59" s="154"/>
      <c r="B59" s="174" t="s">
        <v>220</v>
      </c>
      <c r="C59" s="161">
        <v>6</v>
      </c>
      <c r="D59" s="136" t="s">
        <v>221</v>
      </c>
    </row>
    <row r="60" spans="1:4" x14ac:dyDescent="0.3">
      <c r="A60" s="154"/>
      <c r="B60" s="173"/>
      <c r="C60" s="159"/>
      <c r="D60" s="136" t="s">
        <v>222</v>
      </c>
    </row>
    <row r="61" spans="1:4" x14ac:dyDescent="0.3">
      <c r="A61" s="154"/>
      <c r="B61" s="173"/>
      <c r="C61" s="159"/>
      <c r="D61" s="136" t="s">
        <v>223</v>
      </c>
    </row>
    <row r="62" spans="1:4" x14ac:dyDescent="0.3">
      <c r="A62" s="154"/>
      <c r="B62" s="173"/>
      <c r="C62" s="159"/>
      <c r="D62" s="136" t="s">
        <v>224</v>
      </c>
    </row>
    <row r="63" spans="1:4" x14ac:dyDescent="0.3">
      <c r="A63" s="154"/>
      <c r="B63" s="173"/>
      <c r="C63" s="159"/>
      <c r="D63" s="136" t="s">
        <v>225</v>
      </c>
    </row>
    <row r="64" spans="1:4" x14ac:dyDescent="0.3">
      <c r="A64" s="154"/>
      <c r="B64" s="173"/>
      <c r="C64" s="159"/>
      <c r="D64" s="136" t="s">
        <v>226</v>
      </c>
    </row>
    <row r="65" spans="1:4" x14ac:dyDescent="0.3">
      <c r="A65" s="154"/>
      <c r="B65" s="174" t="s">
        <v>227</v>
      </c>
      <c r="C65" s="161">
        <v>3</v>
      </c>
      <c r="D65" s="136" t="s">
        <v>228</v>
      </c>
    </row>
    <row r="66" spans="1:4" x14ac:dyDescent="0.3">
      <c r="A66" s="154"/>
      <c r="B66" s="173"/>
      <c r="C66" s="159"/>
      <c r="D66" s="136" t="s">
        <v>229</v>
      </c>
    </row>
    <row r="67" spans="1:4" x14ac:dyDescent="0.3">
      <c r="A67" s="154"/>
      <c r="B67" s="173"/>
      <c r="C67" s="159"/>
      <c r="D67" s="136" t="s">
        <v>230</v>
      </c>
    </row>
    <row r="68" spans="1:4" x14ac:dyDescent="0.3">
      <c r="A68" s="154"/>
      <c r="B68" s="174" t="s">
        <v>231</v>
      </c>
      <c r="C68" s="161">
        <v>3</v>
      </c>
      <c r="D68" s="136" t="s">
        <v>232</v>
      </c>
    </row>
    <row r="69" spans="1:4" x14ac:dyDescent="0.3">
      <c r="A69" s="154"/>
      <c r="B69" s="173"/>
      <c r="C69" s="159"/>
      <c r="D69" s="136" t="s">
        <v>233</v>
      </c>
    </row>
    <row r="70" spans="1:4" x14ac:dyDescent="0.3">
      <c r="A70" s="154"/>
      <c r="B70" s="173"/>
      <c r="C70" s="159"/>
      <c r="D70" s="136" t="s">
        <v>234</v>
      </c>
    </row>
    <row r="71" spans="1:4" x14ac:dyDescent="0.3">
      <c r="A71" s="154"/>
      <c r="B71" s="15" t="s">
        <v>235</v>
      </c>
      <c r="C71" s="6">
        <v>1</v>
      </c>
      <c r="D71" s="136" t="s">
        <v>236</v>
      </c>
    </row>
    <row r="72" spans="1:4" x14ac:dyDescent="0.3">
      <c r="A72" s="154"/>
      <c r="B72" s="15" t="s">
        <v>237</v>
      </c>
      <c r="C72" s="6">
        <v>1</v>
      </c>
      <c r="D72" s="136" t="s">
        <v>238</v>
      </c>
    </row>
    <row r="73" spans="1:4" x14ac:dyDescent="0.3">
      <c r="A73" s="154"/>
      <c r="B73" s="174" t="s">
        <v>239</v>
      </c>
      <c r="C73" s="161">
        <v>2</v>
      </c>
      <c r="D73" s="136" t="s">
        <v>240</v>
      </c>
    </row>
    <row r="74" spans="1:4" x14ac:dyDescent="0.3">
      <c r="A74" s="154"/>
      <c r="B74" s="173"/>
      <c r="C74" s="159"/>
      <c r="D74" s="136" t="s">
        <v>241</v>
      </c>
    </row>
    <row r="75" spans="1:4" x14ac:dyDescent="0.3">
      <c r="A75" s="154"/>
      <c r="B75" s="174" t="s">
        <v>242</v>
      </c>
      <c r="C75" s="161">
        <v>9</v>
      </c>
      <c r="D75" s="136" t="s">
        <v>243</v>
      </c>
    </row>
    <row r="76" spans="1:4" x14ac:dyDescent="0.3">
      <c r="A76" s="154"/>
      <c r="B76" s="173"/>
      <c r="C76" s="159"/>
      <c r="D76" s="136" t="s">
        <v>244</v>
      </c>
    </row>
    <row r="77" spans="1:4" x14ac:dyDescent="0.3">
      <c r="A77" s="154"/>
      <c r="B77" s="173"/>
      <c r="C77" s="159"/>
      <c r="D77" s="136" t="s">
        <v>245</v>
      </c>
    </row>
    <row r="78" spans="1:4" x14ac:dyDescent="0.3">
      <c r="A78" s="154"/>
      <c r="B78" s="173"/>
      <c r="C78" s="159"/>
      <c r="D78" s="136" t="s">
        <v>246</v>
      </c>
    </row>
    <row r="79" spans="1:4" x14ac:dyDescent="0.3">
      <c r="A79" s="154"/>
      <c r="B79" s="173"/>
      <c r="C79" s="159"/>
      <c r="D79" s="136" t="s">
        <v>247</v>
      </c>
    </row>
    <row r="80" spans="1:4" x14ac:dyDescent="0.3">
      <c r="A80" s="154"/>
      <c r="B80" s="173"/>
      <c r="C80" s="159"/>
      <c r="D80" s="136" t="s">
        <v>248</v>
      </c>
    </row>
    <row r="81" spans="1:4" x14ac:dyDescent="0.3">
      <c r="A81" s="154"/>
      <c r="B81" s="173"/>
      <c r="C81" s="159"/>
      <c r="D81" s="136" t="s">
        <v>249</v>
      </c>
    </row>
    <row r="82" spans="1:4" x14ac:dyDescent="0.3">
      <c r="A82" s="154"/>
      <c r="B82" s="173"/>
      <c r="C82" s="159"/>
      <c r="D82" s="136" t="s">
        <v>250</v>
      </c>
    </row>
    <row r="83" spans="1:4" x14ac:dyDescent="0.3">
      <c r="A83" s="154"/>
      <c r="B83" s="173"/>
      <c r="C83" s="159"/>
      <c r="D83" s="136" t="s">
        <v>251</v>
      </c>
    </row>
    <row r="84" spans="1:4" x14ac:dyDescent="0.3">
      <c r="A84" s="154"/>
      <c r="B84" s="174" t="s">
        <v>252</v>
      </c>
      <c r="C84" s="161">
        <v>2</v>
      </c>
      <c r="D84" s="136" t="s">
        <v>253</v>
      </c>
    </row>
    <row r="85" spans="1:4" x14ac:dyDescent="0.3">
      <c r="A85" s="154"/>
      <c r="B85" s="173"/>
      <c r="C85" s="159"/>
      <c r="D85" s="136" t="s">
        <v>254</v>
      </c>
    </row>
    <row r="86" spans="1:4" x14ac:dyDescent="0.3">
      <c r="A86" s="154"/>
      <c r="B86" s="15" t="s">
        <v>255</v>
      </c>
      <c r="C86" s="6">
        <v>1</v>
      </c>
      <c r="D86" s="136" t="s">
        <v>256</v>
      </c>
    </row>
    <row r="87" spans="1:4" x14ac:dyDescent="0.3">
      <c r="A87" s="154"/>
      <c r="B87" s="162" t="s">
        <v>257</v>
      </c>
      <c r="C87" s="165">
        <v>2</v>
      </c>
      <c r="D87" s="136" t="s">
        <v>258</v>
      </c>
    </row>
    <row r="88" spans="1:4" x14ac:dyDescent="0.3">
      <c r="A88" s="154"/>
      <c r="B88" s="164"/>
      <c r="C88" s="167"/>
      <c r="D88" s="136" t="s">
        <v>259</v>
      </c>
    </row>
    <row r="89" spans="1:4" x14ac:dyDescent="0.3">
      <c r="A89" s="154"/>
      <c r="B89" s="174" t="s">
        <v>260</v>
      </c>
      <c r="C89" s="161">
        <v>2</v>
      </c>
      <c r="D89" s="136" t="s">
        <v>261</v>
      </c>
    </row>
    <row r="90" spans="1:4" x14ac:dyDescent="0.3">
      <c r="A90" s="154"/>
      <c r="B90" s="173"/>
      <c r="C90" s="159"/>
      <c r="D90" s="136" t="s">
        <v>262</v>
      </c>
    </row>
    <row r="91" spans="1:4" x14ac:dyDescent="0.3">
      <c r="A91" s="154"/>
      <c r="B91" s="16" t="s">
        <v>263</v>
      </c>
      <c r="C91" s="6">
        <v>1</v>
      </c>
      <c r="D91" s="136" t="s">
        <v>264</v>
      </c>
    </row>
    <row r="92" spans="1:4" x14ac:dyDescent="0.3">
      <c r="A92" s="154"/>
      <c r="B92" s="174" t="s">
        <v>265</v>
      </c>
      <c r="C92" s="161">
        <v>2</v>
      </c>
      <c r="D92" s="136" t="s">
        <v>266</v>
      </c>
    </row>
    <row r="93" spans="1:4" x14ac:dyDescent="0.3">
      <c r="A93" s="154"/>
      <c r="B93" s="173"/>
      <c r="C93" s="159"/>
      <c r="D93" s="136" t="s">
        <v>267</v>
      </c>
    </row>
    <row r="94" spans="1:4" x14ac:dyDescent="0.3">
      <c r="A94" s="154"/>
      <c r="B94" s="174" t="s">
        <v>268</v>
      </c>
      <c r="C94" s="161">
        <v>5</v>
      </c>
      <c r="D94" s="136" t="s">
        <v>269</v>
      </c>
    </row>
    <row r="95" spans="1:4" x14ac:dyDescent="0.3">
      <c r="A95" s="154"/>
      <c r="B95" s="174"/>
      <c r="C95" s="161"/>
      <c r="D95" s="136" t="s">
        <v>270</v>
      </c>
    </row>
    <row r="96" spans="1:4" x14ac:dyDescent="0.3">
      <c r="A96" s="154"/>
      <c r="B96" s="174"/>
      <c r="C96" s="161"/>
      <c r="D96" s="136" t="s">
        <v>271</v>
      </c>
    </row>
    <row r="97" spans="1:4" x14ac:dyDescent="0.3">
      <c r="A97" s="154"/>
      <c r="B97" s="174"/>
      <c r="C97" s="161"/>
      <c r="D97" s="136" t="s">
        <v>272</v>
      </c>
    </row>
    <row r="98" spans="1:4" x14ac:dyDescent="0.3">
      <c r="A98" s="154"/>
      <c r="B98" s="174"/>
      <c r="C98" s="161"/>
      <c r="D98" s="136" t="s">
        <v>273</v>
      </c>
    </row>
    <row r="99" spans="1:4" x14ac:dyDescent="0.3">
      <c r="A99" s="154"/>
      <c r="B99" s="174" t="s">
        <v>274</v>
      </c>
      <c r="C99" s="161">
        <v>4</v>
      </c>
      <c r="D99" s="136" t="s">
        <v>275</v>
      </c>
    </row>
    <row r="100" spans="1:4" x14ac:dyDescent="0.3">
      <c r="A100" s="154"/>
      <c r="B100" s="173"/>
      <c r="C100" s="159"/>
      <c r="D100" s="136" t="s">
        <v>276</v>
      </c>
    </row>
    <row r="101" spans="1:4" x14ac:dyDescent="0.3">
      <c r="A101" s="154"/>
      <c r="B101" s="173"/>
      <c r="C101" s="159"/>
      <c r="D101" s="136" t="s">
        <v>277</v>
      </c>
    </row>
    <row r="102" spans="1:4" x14ac:dyDescent="0.3">
      <c r="A102" s="154"/>
      <c r="B102" s="173"/>
      <c r="C102" s="159"/>
      <c r="D102" s="136" t="s">
        <v>278</v>
      </c>
    </row>
    <row r="103" spans="1:4" x14ac:dyDescent="0.3">
      <c r="A103" s="154"/>
      <c r="B103" s="174" t="s">
        <v>279</v>
      </c>
      <c r="C103" s="161">
        <v>2</v>
      </c>
      <c r="D103" s="136" t="s">
        <v>280</v>
      </c>
    </row>
    <row r="104" spans="1:4" x14ac:dyDescent="0.3">
      <c r="A104" s="154"/>
      <c r="B104" s="173"/>
      <c r="C104" s="159"/>
      <c r="D104" s="136" t="s">
        <v>281</v>
      </c>
    </row>
    <row r="105" spans="1:4" x14ac:dyDescent="0.3">
      <c r="A105" s="154"/>
      <c r="B105" s="174" t="s">
        <v>282</v>
      </c>
      <c r="C105" s="161">
        <v>2</v>
      </c>
      <c r="D105" s="136" t="s">
        <v>283</v>
      </c>
    </row>
    <row r="106" spans="1:4" x14ac:dyDescent="0.3">
      <c r="A106" s="154"/>
      <c r="B106" s="173"/>
      <c r="C106" s="159"/>
      <c r="D106" s="136" t="s">
        <v>284</v>
      </c>
    </row>
    <row r="107" spans="1:4" x14ac:dyDescent="0.3">
      <c r="A107" s="154"/>
      <c r="B107" s="15" t="s">
        <v>285</v>
      </c>
      <c r="C107" s="6">
        <v>1</v>
      </c>
      <c r="D107" s="136" t="s">
        <v>286</v>
      </c>
    </row>
    <row r="108" spans="1:4" x14ac:dyDescent="0.3">
      <c r="A108" s="154"/>
      <c r="B108" s="174" t="s">
        <v>287</v>
      </c>
      <c r="C108" s="161">
        <v>2</v>
      </c>
      <c r="D108" s="136" t="s">
        <v>288</v>
      </c>
    </row>
    <row r="109" spans="1:4" x14ac:dyDescent="0.3">
      <c r="A109" s="154"/>
      <c r="B109" s="173"/>
      <c r="C109" s="159"/>
      <c r="D109" s="136" t="s">
        <v>289</v>
      </c>
    </row>
    <row r="110" spans="1:4" x14ac:dyDescent="0.3">
      <c r="A110" s="154"/>
      <c r="B110" s="174" t="s">
        <v>290</v>
      </c>
      <c r="C110" s="161">
        <v>4</v>
      </c>
      <c r="D110" s="136" t="s">
        <v>291</v>
      </c>
    </row>
    <row r="111" spans="1:4" x14ac:dyDescent="0.3">
      <c r="A111" s="154"/>
      <c r="B111" s="174"/>
      <c r="C111" s="161"/>
      <c r="D111" s="136" t="s">
        <v>292</v>
      </c>
    </row>
    <row r="112" spans="1:4" x14ac:dyDescent="0.3">
      <c r="A112" s="154"/>
      <c r="B112" s="174"/>
      <c r="C112" s="161"/>
      <c r="D112" s="136" t="s">
        <v>293</v>
      </c>
    </row>
    <row r="113" spans="1:4" x14ac:dyDescent="0.3">
      <c r="A113" s="154"/>
      <c r="B113" s="174"/>
      <c r="C113" s="161"/>
      <c r="D113" s="136" t="s">
        <v>294</v>
      </c>
    </row>
    <row r="114" spans="1:4" x14ac:dyDescent="0.3">
      <c r="A114" s="154"/>
      <c r="B114" s="162" t="s">
        <v>295</v>
      </c>
      <c r="C114" s="165">
        <v>4</v>
      </c>
      <c r="D114" s="136" t="s">
        <v>296</v>
      </c>
    </row>
    <row r="115" spans="1:4" x14ac:dyDescent="0.3">
      <c r="A115" s="154"/>
      <c r="B115" s="163"/>
      <c r="C115" s="166"/>
      <c r="D115" s="136" t="s">
        <v>297</v>
      </c>
    </row>
    <row r="116" spans="1:4" x14ac:dyDescent="0.3">
      <c r="A116" s="154"/>
      <c r="B116" s="163"/>
      <c r="C116" s="166"/>
      <c r="D116" s="136" t="s">
        <v>298</v>
      </c>
    </row>
    <row r="117" spans="1:4" x14ac:dyDescent="0.3">
      <c r="A117" s="154"/>
      <c r="B117" s="164"/>
      <c r="C117" s="167"/>
      <c r="D117" s="136" t="s">
        <v>299</v>
      </c>
    </row>
    <row r="118" spans="1:4" x14ac:dyDescent="0.3">
      <c r="A118" s="154"/>
      <c r="B118" s="174" t="s">
        <v>300</v>
      </c>
      <c r="C118" s="161">
        <v>2</v>
      </c>
      <c r="D118" s="136" t="s">
        <v>301</v>
      </c>
    </row>
    <row r="119" spans="1:4" x14ac:dyDescent="0.3">
      <c r="A119" s="154"/>
      <c r="B119" s="173"/>
      <c r="C119" s="159"/>
      <c r="D119" s="136" t="s">
        <v>302</v>
      </c>
    </row>
    <row r="120" spans="1:4" x14ac:dyDescent="0.3">
      <c r="A120" s="154"/>
      <c r="B120" s="174" t="s">
        <v>303</v>
      </c>
      <c r="C120" s="161">
        <v>2</v>
      </c>
      <c r="D120" s="136" t="s">
        <v>304</v>
      </c>
    </row>
    <row r="121" spans="1:4" x14ac:dyDescent="0.3">
      <c r="A121" s="154"/>
      <c r="B121" s="174"/>
      <c r="C121" s="161"/>
      <c r="D121" s="136" t="s">
        <v>305</v>
      </c>
    </row>
    <row r="122" spans="1:4" x14ac:dyDescent="0.3">
      <c r="A122" s="154"/>
      <c r="B122" s="174" t="s">
        <v>306</v>
      </c>
      <c r="C122" s="161">
        <v>5</v>
      </c>
      <c r="D122" s="136">
        <v>207</v>
      </c>
    </row>
    <row r="123" spans="1:4" x14ac:dyDescent="0.3">
      <c r="A123" s="154"/>
      <c r="B123" s="173"/>
      <c r="C123" s="159"/>
      <c r="D123" s="136" t="s">
        <v>307</v>
      </c>
    </row>
    <row r="124" spans="1:4" x14ac:dyDescent="0.3">
      <c r="A124" s="154"/>
      <c r="B124" s="173"/>
      <c r="C124" s="159"/>
      <c r="D124" s="136" t="s">
        <v>308</v>
      </c>
    </row>
    <row r="125" spans="1:4" x14ac:dyDescent="0.3">
      <c r="A125" s="154"/>
      <c r="B125" s="173"/>
      <c r="C125" s="159"/>
      <c r="D125" s="136" t="s">
        <v>309</v>
      </c>
    </row>
    <row r="126" spans="1:4" x14ac:dyDescent="0.3">
      <c r="A126" s="154"/>
      <c r="B126" s="173"/>
      <c r="C126" s="159"/>
      <c r="D126" s="136" t="s">
        <v>310</v>
      </c>
    </row>
    <row r="127" spans="1:4" x14ac:dyDescent="0.3">
      <c r="A127" s="154"/>
      <c r="B127" s="174" t="s">
        <v>311</v>
      </c>
      <c r="C127" s="161">
        <v>4</v>
      </c>
      <c r="D127" s="136" t="s">
        <v>312</v>
      </c>
    </row>
    <row r="128" spans="1:4" x14ac:dyDescent="0.3">
      <c r="A128" s="154"/>
      <c r="B128" s="174"/>
      <c r="C128" s="161"/>
      <c r="D128" s="136" t="s">
        <v>313</v>
      </c>
    </row>
    <row r="129" spans="1:4" x14ac:dyDescent="0.3">
      <c r="A129" s="154"/>
      <c r="B129" s="174"/>
      <c r="C129" s="161"/>
      <c r="D129" s="136" t="s">
        <v>314</v>
      </c>
    </row>
    <row r="130" spans="1:4" x14ac:dyDescent="0.3">
      <c r="A130" s="154"/>
      <c r="B130" s="174"/>
      <c r="C130" s="161"/>
      <c r="D130" s="136" t="s">
        <v>315</v>
      </c>
    </row>
    <row r="131" spans="1:4" x14ac:dyDescent="0.3">
      <c r="A131" s="154"/>
      <c r="B131" s="174" t="s">
        <v>316</v>
      </c>
      <c r="C131" s="161">
        <v>2</v>
      </c>
      <c r="D131" s="136" t="s">
        <v>317</v>
      </c>
    </row>
    <row r="132" spans="1:4" x14ac:dyDescent="0.3">
      <c r="A132" s="154"/>
      <c r="B132" s="174"/>
      <c r="C132" s="161"/>
      <c r="D132" s="136" t="s">
        <v>318</v>
      </c>
    </row>
    <row r="133" spans="1:4" x14ac:dyDescent="0.3">
      <c r="A133" s="154"/>
      <c r="B133" s="174" t="s">
        <v>319</v>
      </c>
      <c r="C133" s="161">
        <v>12</v>
      </c>
      <c r="D133" s="136">
        <v>1976</v>
      </c>
    </row>
    <row r="134" spans="1:4" x14ac:dyDescent="0.3">
      <c r="A134" s="154"/>
      <c r="B134" s="173"/>
      <c r="C134" s="159"/>
      <c r="D134" s="136" t="s">
        <v>320</v>
      </c>
    </row>
    <row r="135" spans="1:4" x14ac:dyDescent="0.3">
      <c r="A135" s="154"/>
      <c r="B135" s="173"/>
      <c r="C135" s="159"/>
      <c r="D135" s="136" t="s">
        <v>321</v>
      </c>
    </row>
    <row r="136" spans="1:4" x14ac:dyDescent="0.3">
      <c r="A136" s="154"/>
      <c r="B136" s="173"/>
      <c r="C136" s="159"/>
      <c r="D136" s="136" t="s">
        <v>322</v>
      </c>
    </row>
    <row r="137" spans="1:4" x14ac:dyDescent="0.3">
      <c r="A137" s="154"/>
      <c r="B137" s="173"/>
      <c r="C137" s="159"/>
      <c r="D137" s="136" t="s">
        <v>323</v>
      </c>
    </row>
    <row r="138" spans="1:4" x14ac:dyDescent="0.3">
      <c r="A138" s="154"/>
      <c r="B138" s="173"/>
      <c r="C138" s="159"/>
      <c r="D138" s="136" t="s">
        <v>324</v>
      </c>
    </row>
    <row r="139" spans="1:4" x14ac:dyDescent="0.3">
      <c r="A139" s="154"/>
      <c r="B139" s="173"/>
      <c r="C139" s="159"/>
      <c r="D139" s="136" t="s">
        <v>325</v>
      </c>
    </row>
    <row r="140" spans="1:4" x14ac:dyDescent="0.3">
      <c r="A140" s="154"/>
      <c r="B140" s="173"/>
      <c r="C140" s="159"/>
      <c r="D140" s="136" t="s">
        <v>326</v>
      </c>
    </row>
    <row r="141" spans="1:4" x14ac:dyDescent="0.3">
      <c r="A141" s="154"/>
      <c r="B141" s="173"/>
      <c r="C141" s="159"/>
      <c r="D141" s="136" t="s">
        <v>327</v>
      </c>
    </row>
    <row r="142" spans="1:4" x14ac:dyDescent="0.3">
      <c r="A142" s="154"/>
      <c r="B142" s="173"/>
      <c r="C142" s="159"/>
      <c r="D142" s="136" t="s">
        <v>328</v>
      </c>
    </row>
    <row r="143" spans="1:4" x14ac:dyDescent="0.3">
      <c r="A143" s="154"/>
      <c r="B143" s="173"/>
      <c r="C143" s="159"/>
      <c r="D143" s="136" t="s">
        <v>329</v>
      </c>
    </row>
    <row r="144" spans="1:4" x14ac:dyDescent="0.3">
      <c r="A144" s="154"/>
      <c r="B144" s="173"/>
      <c r="C144" s="159"/>
      <c r="D144" s="136" t="s">
        <v>330</v>
      </c>
    </row>
    <row r="145" spans="1:4" x14ac:dyDescent="0.3">
      <c r="A145" s="154"/>
      <c r="B145" s="174" t="s">
        <v>331</v>
      </c>
      <c r="C145" s="161">
        <v>2</v>
      </c>
      <c r="D145" s="136" t="s">
        <v>332</v>
      </c>
    </row>
    <row r="146" spans="1:4" x14ac:dyDescent="0.3">
      <c r="A146" s="154"/>
      <c r="B146" s="173"/>
      <c r="C146" s="159"/>
      <c r="D146" s="136" t="s">
        <v>333</v>
      </c>
    </row>
    <row r="147" spans="1:4" x14ac:dyDescent="0.3">
      <c r="A147" s="154"/>
      <c r="B147" s="174" t="s">
        <v>334</v>
      </c>
      <c r="C147" s="161">
        <v>2</v>
      </c>
      <c r="D147" s="136" t="s">
        <v>335</v>
      </c>
    </row>
    <row r="148" spans="1:4" x14ac:dyDescent="0.3">
      <c r="A148" s="154"/>
      <c r="B148" s="173"/>
      <c r="C148" s="159"/>
      <c r="D148" s="136" t="s">
        <v>336</v>
      </c>
    </row>
    <row r="149" spans="1:4" x14ac:dyDescent="0.3">
      <c r="A149" s="154"/>
      <c r="B149" s="174" t="s">
        <v>337</v>
      </c>
      <c r="C149" s="161">
        <v>4</v>
      </c>
      <c r="D149" s="136" t="s">
        <v>338</v>
      </c>
    </row>
    <row r="150" spans="1:4" x14ac:dyDescent="0.3">
      <c r="A150" s="154"/>
      <c r="B150" s="173"/>
      <c r="C150" s="159"/>
      <c r="D150" s="136" t="s">
        <v>339</v>
      </c>
    </row>
    <row r="151" spans="1:4" x14ac:dyDescent="0.3">
      <c r="A151" s="154"/>
      <c r="B151" s="173"/>
      <c r="C151" s="159"/>
      <c r="D151" s="136" t="s">
        <v>340</v>
      </c>
    </row>
    <row r="152" spans="1:4" ht="66" x14ac:dyDescent="0.3">
      <c r="A152" s="154"/>
      <c r="B152" s="173"/>
      <c r="C152" s="159"/>
      <c r="D152" s="136" t="s">
        <v>341</v>
      </c>
    </row>
    <row r="153" spans="1:4" x14ac:dyDescent="0.3">
      <c r="A153" s="154"/>
      <c r="B153" s="174" t="s">
        <v>342</v>
      </c>
      <c r="C153" s="161">
        <v>3</v>
      </c>
      <c r="D153" s="136" t="s">
        <v>343</v>
      </c>
    </row>
    <row r="154" spans="1:4" x14ac:dyDescent="0.3">
      <c r="A154" s="154"/>
      <c r="B154" s="173"/>
      <c r="C154" s="159"/>
      <c r="D154" s="136" t="s">
        <v>344</v>
      </c>
    </row>
    <row r="155" spans="1:4" x14ac:dyDescent="0.3">
      <c r="A155" s="154"/>
      <c r="B155" s="173"/>
      <c r="C155" s="159"/>
      <c r="D155" s="136" t="s">
        <v>345</v>
      </c>
    </row>
    <row r="156" spans="1:4" x14ac:dyDescent="0.3">
      <c r="A156" s="154"/>
      <c r="B156" s="174" t="s">
        <v>346</v>
      </c>
      <c r="C156" s="161">
        <v>4</v>
      </c>
      <c r="D156" s="136" t="s">
        <v>347</v>
      </c>
    </row>
    <row r="157" spans="1:4" x14ac:dyDescent="0.3">
      <c r="A157" s="154"/>
      <c r="B157" s="173"/>
      <c r="C157" s="159"/>
      <c r="D157" s="136" t="s">
        <v>348</v>
      </c>
    </row>
    <row r="158" spans="1:4" x14ac:dyDescent="0.3">
      <c r="A158" s="154"/>
      <c r="B158" s="173"/>
      <c r="C158" s="159"/>
      <c r="D158" s="136" t="s">
        <v>349</v>
      </c>
    </row>
    <row r="159" spans="1:4" x14ac:dyDescent="0.3">
      <c r="A159" s="154"/>
      <c r="B159" s="173"/>
      <c r="C159" s="159"/>
      <c r="D159" s="136" t="s">
        <v>350</v>
      </c>
    </row>
    <row r="160" spans="1:4" x14ac:dyDescent="0.3">
      <c r="A160" s="154"/>
      <c r="B160" s="15" t="s">
        <v>351</v>
      </c>
      <c r="C160" s="6">
        <v>1</v>
      </c>
      <c r="D160" s="136" t="s">
        <v>352</v>
      </c>
    </row>
    <row r="161" spans="1:4" x14ac:dyDescent="0.3">
      <c r="A161" s="154"/>
      <c r="B161" s="174" t="s">
        <v>353</v>
      </c>
      <c r="C161" s="161">
        <v>5</v>
      </c>
      <c r="D161" s="136" t="s">
        <v>354</v>
      </c>
    </row>
    <row r="162" spans="1:4" x14ac:dyDescent="0.3">
      <c r="A162" s="154"/>
      <c r="B162" s="174"/>
      <c r="C162" s="161"/>
      <c r="D162" s="136" t="s">
        <v>355</v>
      </c>
    </row>
    <row r="163" spans="1:4" x14ac:dyDescent="0.3">
      <c r="A163" s="154"/>
      <c r="B163" s="174"/>
      <c r="C163" s="161"/>
      <c r="D163" s="136" t="s">
        <v>356</v>
      </c>
    </row>
    <row r="164" spans="1:4" x14ac:dyDescent="0.3">
      <c r="A164" s="154"/>
      <c r="B164" s="174"/>
      <c r="C164" s="161"/>
      <c r="D164" s="136" t="s">
        <v>357</v>
      </c>
    </row>
    <row r="165" spans="1:4" x14ac:dyDescent="0.3">
      <c r="A165" s="154"/>
      <c r="B165" s="174"/>
      <c r="C165" s="161"/>
      <c r="D165" s="136" t="s">
        <v>358</v>
      </c>
    </row>
    <row r="166" spans="1:4" x14ac:dyDescent="0.3">
      <c r="A166" s="154"/>
      <c r="B166" s="174" t="s">
        <v>359</v>
      </c>
      <c r="C166" s="161">
        <v>5</v>
      </c>
      <c r="D166" s="136" t="s">
        <v>360</v>
      </c>
    </row>
    <row r="167" spans="1:4" x14ac:dyDescent="0.3">
      <c r="A167" s="154"/>
      <c r="B167" s="173"/>
      <c r="C167" s="159"/>
      <c r="D167" s="136" t="s">
        <v>361</v>
      </c>
    </row>
    <row r="168" spans="1:4" x14ac:dyDescent="0.3">
      <c r="A168" s="154"/>
      <c r="B168" s="173"/>
      <c r="C168" s="159"/>
      <c r="D168" s="136" t="s">
        <v>362</v>
      </c>
    </row>
    <row r="169" spans="1:4" x14ac:dyDescent="0.3">
      <c r="A169" s="154"/>
      <c r="B169" s="173"/>
      <c r="C169" s="159"/>
      <c r="D169" s="136" t="s">
        <v>363</v>
      </c>
    </row>
    <row r="170" spans="1:4" x14ac:dyDescent="0.3">
      <c r="A170" s="154"/>
      <c r="B170" s="173"/>
      <c r="C170" s="159"/>
      <c r="D170" s="136" t="s">
        <v>364</v>
      </c>
    </row>
    <row r="171" spans="1:4" x14ac:dyDescent="0.3">
      <c r="A171" s="154"/>
      <c r="B171" s="174" t="s">
        <v>365</v>
      </c>
      <c r="C171" s="161">
        <v>9</v>
      </c>
      <c r="D171" s="136" t="s">
        <v>366</v>
      </c>
    </row>
    <row r="172" spans="1:4" x14ac:dyDescent="0.3">
      <c r="A172" s="154"/>
      <c r="B172" s="174"/>
      <c r="C172" s="161"/>
      <c r="D172" s="136" t="s">
        <v>367</v>
      </c>
    </row>
    <row r="173" spans="1:4" x14ac:dyDescent="0.3">
      <c r="A173" s="154"/>
      <c r="B173" s="174"/>
      <c r="C173" s="161"/>
      <c r="D173" s="136" t="s">
        <v>368</v>
      </c>
    </row>
    <row r="174" spans="1:4" x14ac:dyDescent="0.3">
      <c r="A174" s="154"/>
      <c r="B174" s="174"/>
      <c r="C174" s="161"/>
      <c r="D174" s="136" t="s">
        <v>369</v>
      </c>
    </row>
    <row r="175" spans="1:4" x14ac:dyDescent="0.3">
      <c r="A175" s="154"/>
      <c r="B175" s="174"/>
      <c r="C175" s="161"/>
      <c r="D175" s="136" t="s">
        <v>370</v>
      </c>
    </row>
    <row r="176" spans="1:4" x14ac:dyDescent="0.3">
      <c r="A176" s="154"/>
      <c r="B176" s="174"/>
      <c r="C176" s="161"/>
      <c r="D176" s="136" t="s">
        <v>371</v>
      </c>
    </row>
    <row r="177" spans="1:4" x14ac:dyDescent="0.3">
      <c r="A177" s="154"/>
      <c r="B177" s="174"/>
      <c r="C177" s="161"/>
      <c r="D177" s="136" t="s">
        <v>372</v>
      </c>
    </row>
    <row r="178" spans="1:4" x14ac:dyDescent="0.3">
      <c r="A178" s="154"/>
      <c r="B178" s="174"/>
      <c r="C178" s="161"/>
      <c r="D178" s="136" t="s">
        <v>373</v>
      </c>
    </row>
    <row r="179" spans="1:4" ht="17.25" thickBot="1" x14ac:dyDescent="0.35">
      <c r="A179" s="178"/>
      <c r="B179" s="179"/>
      <c r="C179" s="180"/>
      <c r="D179" s="138" t="s">
        <v>374</v>
      </c>
    </row>
    <row r="180" spans="1:4" ht="17.25" thickBot="1" x14ac:dyDescent="0.35">
      <c r="A180" s="17" t="s">
        <v>375</v>
      </c>
      <c r="B180" s="18">
        <v>52</v>
      </c>
      <c r="C180" s="18">
        <f>SUM(C2:C179)</f>
        <v>178</v>
      </c>
      <c r="D180" s="146"/>
    </row>
  </sheetData>
  <mergeCells count="83">
    <mergeCell ref="B171:B179"/>
    <mergeCell ref="C171:C179"/>
    <mergeCell ref="B156:B159"/>
    <mergeCell ref="C156:C159"/>
    <mergeCell ref="B161:B165"/>
    <mergeCell ref="C161:C165"/>
    <mergeCell ref="B166:B170"/>
    <mergeCell ref="C166:C170"/>
    <mergeCell ref="B147:B148"/>
    <mergeCell ref="C147:C148"/>
    <mergeCell ref="B149:B152"/>
    <mergeCell ref="C149:C152"/>
    <mergeCell ref="B153:B155"/>
    <mergeCell ref="C153:C155"/>
    <mergeCell ref="B131:B132"/>
    <mergeCell ref="C131:C132"/>
    <mergeCell ref="B133:B144"/>
    <mergeCell ref="C133:C144"/>
    <mergeCell ref="B145:B146"/>
    <mergeCell ref="C145:C146"/>
    <mergeCell ref="B120:B121"/>
    <mergeCell ref="C120:C121"/>
    <mergeCell ref="B122:B126"/>
    <mergeCell ref="C122:C126"/>
    <mergeCell ref="B127:B130"/>
    <mergeCell ref="C127:C130"/>
    <mergeCell ref="B110:B113"/>
    <mergeCell ref="C110:C113"/>
    <mergeCell ref="B114:B117"/>
    <mergeCell ref="C114:C117"/>
    <mergeCell ref="B118:B119"/>
    <mergeCell ref="C118:C119"/>
    <mergeCell ref="B103:B104"/>
    <mergeCell ref="C103:C104"/>
    <mergeCell ref="B105:B106"/>
    <mergeCell ref="C105:C106"/>
    <mergeCell ref="B108:B109"/>
    <mergeCell ref="C108:C109"/>
    <mergeCell ref="B92:B93"/>
    <mergeCell ref="C92:C93"/>
    <mergeCell ref="B94:B98"/>
    <mergeCell ref="C94:C98"/>
    <mergeCell ref="B99:B102"/>
    <mergeCell ref="C99:C102"/>
    <mergeCell ref="B84:B85"/>
    <mergeCell ref="C84:C85"/>
    <mergeCell ref="B87:B88"/>
    <mergeCell ref="C87:C88"/>
    <mergeCell ref="B89:B90"/>
    <mergeCell ref="C89:C90"/>
    <mergeCell ref="B68:B70"/>
    <mergeCell ref="C68:C70"/>
    <mergeCell ref="B73:B74"/>
    <mergeCell ref="C73:C74"/>
    <mergeCell ref="B75:B83"/>
    <mergeCell ref="C75:C83"/>
    <mergeCell ref="B56:B58"/>
    <mergeCell ref="C56:C58"/>
    <mergeCell ref="B59:B64"/>
    <mergeCell ref="C59:C64"/>
    <mergeCell ref="B65:B67"/>
    <mergeCell ref="C65:C67"/>
    <mergeCell ref="C49:C51"/>
    <mergeCell ref="B52:B53"/>
    <mergeCell ref="C52:C53"/>
    <mergeCell ref="B46:B48"/>
    <mergeCell ref="C46:C48"/>
    <mergeCell ref="A2:A179"/>
    <mergeCell ref="B2:B7"/>
    <mergeCell ref="C2:C7"/>
    <mergeCell ref="B8:B11"/>
    <mergeCell ref="C8:C11"/>
    <mergeCell ref="B12:B17"/>
    <mergeCell ref="C12:C17"/>
    <mergeCell ref="B18:B21"/>
    <mergeCell ref="C18:C21"/>
    <mergeCell ref="B23:B24"/>
    <mergeCell ref="C23:C24"/>
    <mergeCell ref="B26:B42"/>
    <mergeCell ref="C26:C42"/>
    <mergeCell ref="B43:B44"/>
    <mergeCell ref="C43:C44"/>
    <mergeCell ref="B49:B51"/>
  </mergeCells>
  <phoneticPr fontId="3" type="noConversion"/>
  <hyperlinks>
    <hyperlink ref="D33" r:id="rId1" display="www.lz队.zip"/>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workbookViewId="0">
      <pane ySplit="1" topLeftCell="A128" activePane="bottomLeft" state="frozen"/>
      <selection activeCell="E10" sqref="E10"/>
      <selection pane="bottomLeft" activeCell="J33" sqref="J33"/>
    </sheetView>
  </sheetViews>
  <sheetFormatPr defaultRowHeight="16.5" x14ac:dyDescent="0.15"/>
  <cols>
    <col min="1" max="1" width="7.125" style="20" customWidth="1"/>
    <col min="2" max="2" width="26.75" style="20" customWidth="1"/>
    <col min="3" max="3" width="19.625" style="20" customWidth="1"/>
    <col min="4" max="4" width="37.125" style="20" bestFit="1" customWidth="1"/>
    <col min="5" max="5" width="13.875" style="20" hidden="1" customWidth="1"/>
    <col min="6" max="16384" width="9" style="20"/>
  </cols>
  <sheetData>
    <row r="1" spans="1:5" s="12" customFormat="1" ht="21.75" customHeight="1" thickBot="1" x14ac:dyDescent="0.2">
      <c r="A1" s="21"/>
      <c r="B1" s="22" t="s">
        <v>376</v>
      </c>
      <c r="C1" s="22" t="s">
        <v>377</v>
      </c>
      <c r="D1" s="22" t="s">
        <v>378</v>
      </c>
      <c r="E1" s="12" t="s">
        <v>0</v>
      </c>
    </row>
    <row r="2" spans="1:5" x14ac:dyDescent="0.15">
      <c r="A2" s="181" t="s">
        <v>379</v>
      </c>
      <c r="B2" s="172" t="s">
        <v>380</v>
      </c>
      <c r="C2" s="158">
        <v>2</v>
      </c>
      <c r="D2" s="4" t="s">
        <v>381</v>
      </c>
      <c r="E2" s="20" t="e">
        <f>VLOOKUP($D2,[1]Sheet1!$B$2:'[1]Sheet1'!$F$1000,COLUMN(#REF!),FALSE)</f>
        <v>#REF!</v>
      </c>
    </row>
    <row r="3" spans="1:5" x14ac:dyDescent="0.15">
      <c r="A3" s="154"/>
      <c r="B3" s="173"/>
      <c r="C3" s="159"/>
      <c r="D3" s="6" t="s">
        <v>382</v>
      </c>
      <c r="E3" s="20" t="e">
        <f>VLOOKUP($D3,[1]Sheet1!$B$2:'[1]Sheet1'!$F$1000,COLUMN(#REF!),FALSE)</f>
        <v>#REF!</v>
      </c>
    </row>
    <row r="4" spans="1:5" x14ac:dyDescent="0.15">
      <c r="A4" s="154"/>
      <c r="B4" s="174" t="s">
        <v>383</v>
      </c>
      <c r="C4" s="161">
        <v>2</v>
      </c>
      <c r="D4" s="6" t="s">
        <v>384</v>
      </c>
      <c r="E4" s="20" t="e">
        <f>VLOOKUP($D4,[1]Sheet1!$B$2:'[1]Sheet1'!$F$1000,COLUMN(#REF!),FALSE)</f>
        <v>#REF!</v>
      </c>
    </row>
    <row r="5" spans="1:5" x14ac:dyDescent="0.15">
      <c r="A5" s="154"/>
      <c r="B5" s="173"/>
      <c r="C5" s="159"/>
      <c r="D5" s="6" t="s">
        <v>385</v>
      </c>
      <c r="E5" s="20" t="e">
        <f>VLOOKUP($D5,[1]Sheet1!$B$2:'[1]Sheet1'!$F$1000,COLUMN(#REF!),FALSE)</f>
        <v>#REF!</v>
      </c>
    </row>
    <row r="6" spans="1:5" x14ac:dyDescent="0.15">
      <c r="A6" s="154"/>
      <c r="B6" s="174" t="s">
        <v>386</v>
      </c>
      <c r="C6" s="161">
        <v>3</v>
      </c>
      <c r="D6" s="6" t="s">
        <v>387</v>
      </c>
      <c r="E6" s="20" t="e">
        <f>VLOOKUP($D6,[1]Sheet1!$B$2:'[1]Sheet1'!$F$1000,COLUMN(#REF!),FALSE)</f>
        <v>#REF!</v>
      </c>
    </row>
    <row r="7" spans="1:5" x14ac:dyDescent="0.15">
      <c r="A7" s="154"/>
      <c r="B7" s="173"/>
      <c r="C7" s="159"/>
      <c r="D7" s="6" t="s">
        <v>388</v>
      </c>
      <c r="E7" s="20" t="e">
        <f>VLOOKUP($D7,[1]Sheet1!$B$2:'[1]Sheet1'!$F$1000,COLUMN(#REF!),FALSE)</f>
        <v>#REF!</v>
      </c>
    </row>
    <row r="8" spans="1:5" x14ac:dyDescent="0.15">
      <c r="A8" s="154"/>
      <c r="B8" s="173"/>
      <c r="C8" s="159"/>
      <c r="D8" s="6" t="s">
        <v>389</v>
      </c>
      <c r="E8" s="20" t="e">
        <f>VLOOKUP($D8,[1]Sheet1!$B$2:'[1]Sheet1'!$F$1000,COLUMN(#REF!),FALSE)</f>
        <v>#REF!</v>
      </c>
    </row>
    <row r="9" spans="1:5" x14ac:dyDescent="0.15">
      <c r="A9" s="154"/>
      <c r="B9" s="174" t="s">
        <v>390</v>
      </c>
      <c r="C9" s="161">
        <v>3</v>
      </c>
      <c r="D9" s="6" t="s">
        <v>391</v>
      </c>
      <c r="E9" s="20" t="e">
        <f>VLOOKUP($D9,[1]Sheet1!$B$2:'[1]Sheet1'!$F$1000,COLUMN(#REF!),FALSE)</f>
        <v>#REF!</v>
      </c>
    </row>
    <row r="10" spans="1:5" x14ac:dyDescent="0.15">
      <c r="A10" s="154"/>
      <c r="B10" s="173"/>
      <c r="C10" s="159"/>
      <c r="D10" s="6" t="s">
        <v>392</v>
      </c>
      <c r="E10" s="20" t="e">
        <f>VLOOKUP($D10,[1]Sheet1!$B$2:'[1]Sheet1'!$F$1000,COLUMN(#REF!),FALSE)</f>
        <v>#REF!</v>
      </c>
    </row>
    <row r="11" spans="1:5" x14ac:dyDescent="0.15">
      <c r="A11" s="154"/>
      <c r="B11" s="173"/>
      <c r="C11" s="159"/>
      <c r="D11" s="6" t="s">
        <v>393</v>
      </c>
      <c r="E11" s="20" t="e">
        <f>VLOOKUP($D11,[1]Sheet1!$B$2:'[1]Sheet1'!$F$1000,COLUMN(#REF!),FALSE)</f>
        <v>#REF!</v>
      </c>
    </row>
    <row r="12" spans="1:5" x14ac:dyDescent="0.15">
      <c r="A12" s="154"/>
      <c r="B12" s="174" t="s">
        <v>394</v>
      </c>
      <c r="C12" s="161">
        <v>2</v>
      </c>
      <c r="D12" s="6" t="s">
        <v>395</v>
      </c>
      <c r="E12" s="20" t="e">
        <f>VLOOKUP($D12,[1]Sheet1!$B$2:'[1]Sheet1'!$F$1000,COLUMN(#REF!),FALSE)</f>
        <v>#REF!</v>
      </c>
    </row>
    <row r="13" spans="1:5" x14ac:dyDescent="0.15">
      <c r="A13" s="154"/>
      <c r="B13" s="173"/>
      <c r="C13" s="159"/>
      <c r="D13" s="6" t="s">
        <v>396</v>
      </c>
      <c r="E13" s="20" t="e">
        <f>VLOOKUP($D13,[1]Sheet1!$B$2:'[1]Sheet1'!$F$1000,COLUMN(#REF!),FALSE)</f>
        <v>#REF!</v>
      </c>
    </row>
    <row r="14" spans="1:5" x14ac:dyDescent="0.15">
      <c r="A14" s="154"/>
      <c r="B14" s="15" t="s">
        <v>397</v>
      </c>
      <c r="C14" s="6">
        <v>1</v>
      </c>
      <c r="D14" s="6" t="s">
        <v>398</v>
      </c>
      <c r="E14" s="20" t="e">
        <f>VLOOKUP($D14,[1]Sheet1!$B$2:'[1]Sheet1'!$F$1000,COLUMN(#REF!),FALSE)</f>
        <v>#REF!</v>
      </c>
    </row>
    <row r="15" spans="1:5" x14ac:dyDescent="0.15">
      <c r="A15" s="154"/>
      <c r="B15" s="15" t="s">
        <v>399</v>
      </c>
      <c r="C15" s="6">
        <v>1</v>
      </c>
      <c r="D15" s="6" t="s">
        <v>400</v>
      </c>
      <c r="E15" s="20" t="e">
        <f>VLOOKUP($D15,[1]Sheet1!$B$2:'[1]Sheet1'!$F$1000,COLUMN(#REF!),FALSE)</f>
        <v>#REF!</v>
      </c>
    </row>
    <row r="16" spans="1:5" x14ac:dyDescent="0.15">
      <c r="A16" s="154"/>
      <c r="B16" s="15" t="s">
        <v>401</v>
      </c>
      <c r="C16" s="6">
        <v>1</v>
      </c>
      <c r="D16" s="6" t="s">
        <v>402</v>
      </c>
      <c r="E16" s="20" t="e">
        <f>VLOOKUP($D16,[1]Sheet1!$B$2:'[1]Sheet1'!$F$1000,COLUMN(#REF!),FALSE)</f>
        <v>#REF!</v>
      </c>
    </row>
    <row r="17" spans="1:5" x14ac:dyDescent="0.15">
      <c r="A17" s="154"/>
      <c r="B17" s="174" t="s">
        <v>403</v>
      </c>
      <c r="C17" s="161">
        <v>8</v>
      </c>
      <c r="D17" s="6" t="s">
        <v>404</v>
      </c>
      <c r="E17" s="20" t="e">
        <f>VLOOKUP($D17,[1]Sheet1!$B$2:'[1]Sheet1'!$F$1000,COLUMN(#REF!),FALSE)</f>
        <v>#REF!</v>
      </c>
    </row>
    <row r="18" spans="1:5" x14ac:dyDescent="0.15">
      <c r="A18" s="154"/>
      <c r="B18" s="173"/>
      <c r="C18" s="159"/>
      <c r="D18" s="6" t="s">
        <v>405</v>
      </c>
      <c r="E18" s="20" t="e">
        <f>VLOOKUP($D18,[1]Sheet1!$B$2:'[1]Sheet1'!$F$1000,COLUMN(#REF!),FALSE)</f>
        <v>#REF!</v>
      </c>
    </row>
    <row r="19" spans="1:5" x14ac:dyDescent="0.15">
      <c r="A19" s="154"/>
      <c r="B19" s="173"/>
      <c r="C19" s="159"/>
      <c r="D19" s="6" t="s">
        <v>406</v>
      </c>
      <c r="E19" s="20" t="e">
        <f>VLOOKUP($D19,[1]Sheet1!$B$2:'[1]Sheet1'!$F$1000,COLUMN(#REF!),FALSE)</f>
        <v>#REF!</v>
      </c>
    </row>
    <row r="20" spans="1:5" x14ac:dyDescent="0.15">
      <c r="A20" s="154"/>
      <c r="B20" s="173"/>
      <c r="C20" s="159"/>
      <c r="D20" s="6" t="s">
        <v>407</v>
      </c>
      <c r="E20" s="20" t="e">
        <f>VLOOKUP($D20,[1]Sheet1!$B$2:'[1]Sheet1'!$F$1000,COLUMN(#REF!),FALSE)</f>
        <v>#REF!</v>
      </c>
    </row>
    <row r="21" spans="1:5" x14ac:dyDescent="0.15">
      <c r="A21" s="154"/>
      <c r="B21" s="173"/>
      <c r="C21" s="159"/>
      <c r="D21" s="6" t="s">
        <v>408</v>
      </c>
      <c r="E21" s="20" t="e">
        <f>VLOOKUP($D21,[1]Sheet1!$B$2:'[1]Sheet1'!$F$1000,COLUMN(#REF!),FALSE)</f>
        <v>#REF!</v>
      </c>
    </row>
    <row r="22" spans="1:5" x14ac:dyDescent="0.15">
      <c r="A22" s="154"/>
      <c r="B22" s="173"/>
      <c r="C22" s="159"/>
      <c r="D22" s="6" t="s">
        <v>409</v>
      </c>
      <c r="E22" s="20" t="e">
        <f>VLOOKUP($D22,[1]Sheet1!$B$2:'[1]Sheet1'!$F$1000,COLUMN(#REF!),FALSE)</f>
        <v>#REF!</v>
      </c>
    </row>
    <row r="23" spans="1:5" x14ac:dyDescent="0.15">
      <c r="A23" s="154"/>
      <c r="B23" s="173"/>
      <c r="C23" s="159"/>
      <c r="D23" s="6" t="s">
        <v>410</v>
      </c>
      <c r="E23" s="20" t="e">
        <f>VLOOKUP($D23,[1]Sheet1!$B$2:'[1]Sheet1'!$F$1000,COLUMN(#REF!),FALSE)</f>
        <v>#REF!</v>
      </c>
    </row>
    <row r="24" spans="1:5" x14ac:dyDescent="0.15">
      <c r="A24" s="154"/>
      <c r="B24" s="173"/>
      <c r="C24" s="159"/>
      <c r="D24" s="6" t="s">
        <v>411</v>
      </c>
      <c r="E24" s="20" t="e">
        <f>VLOOKUP($D24,[1]Sheet1!$B$2:'[1]Sheet1'!$F$1000,COLUMN(#REF!),FALSE)</f>
        <v>#REF!</v>
      </c>
    </row>
    <row r="25" spans="1:5" x14ac:dyDescent="0.15">
      <c r="A25" s="154"/>
      <c r="B25" s="174" t="s">
        <v>412</v>
      </c>
      <c r="C25" s="161">
        <v>10</v>
      </c>
      <c r="D25" s="6" t="s">
        <v>413</v>
      </c>
      <c r="E25" s="20" t="e">
        <f>VLOOKUP($D25,[1]Sheet1!$B$2:'[1]Sheet1'!$F$1000,COLUMN(#REF!),FALSE)</f>
        <v>#REF!</v>
      </c>
    </row>
    <row r="26" spans="1:5" x14ac:dyDescent="0.15">
      <c r="A26" s="154"/>
      <c r="B26" s="173"/>
      <c r="C26" s="159"/>
      <c r="D26" s="6" t="s">
        <v>414</v>
      </c>
      <c r="E26" s="20" t="e">
        <f>VLOOKUP($D26,[1]Sheet1!$B$2:'[1]Sheet1'!$F$1000,COLUMN(#REF!),FALSE)</f>
        <v>#REF!</v>
      </c>
    </row>
    <row r="27" spans="1:5" x14ac:dyDescent="0.15">
      <c r="A27" s="154"/>
      <c r="B27" s="173"/>
      <c r="C27" s="159"/>
      <c r="D27" s="6" t="s">
        <v>416</v>
      </c>
      <c r="E27" s="20" t="e">
        <f>VLOOKUP($D27,[1]Sheet1!$B$2:'[1]Sheet1'!$F$1000,COLUMN(#REF!),FALSE)</f>
        <v>#REF!</v>
      </c>
    </row>
    <row r="28" spans="1:5" x14ac:dyDescent="0.15">
      <c r="A28" s="154"/>
      <c r="B28" s="173"/>
      <c r="C28" s="159"/>
      <c r="D28" s="6" t="s">
        <v>417</v>
      </c>
      <c r="E28" s="20" t="e">
        <f>VLOOKUP($D28,[1]Sheet1!$B$2:'[1]Sheet1'!$F$1000,COLUMN(#REF!),FALSE)</f>
        <v>#REF!</v>
      </c>
    </row>
    <row r="29" spans="1:5" x14ac:dyDescent="0.15">
      <c r="A29" s="154"/>
      <c r="B29" s="173"/>
      <c r="C29" s="159"/>
      <c r="D29" s="6" t="s">
        <v>418</v>
      </c>
      <c r="E29" s="20" t="e">
        <f>VLOOKUP($D29,[1]Sheet1!$B$2:'[1]Sheet1'!$F$1000,COLUMN(#REF!),FALSE)</f>
        <v>#REF!</v>
      </c>
    </row>
    <row r="30" spans="1:5" x14ac:dyDescent="0.15">
      <c r="A30" s="154"/>
      <c r="B30" s="173"/>
      <c r="C30" s="159"/>
      <c r="D30" s="6" t="s">
        <v>419</v>
      </c>
      <c r="E30" s="20" t="e">
        <f>VLOOKUP($D30,[1]Sheet1!$B$2:'[1]Sheet1'!$F$1000,COLUMN(#REF!),FALSE)</f>
        <v>#REF!</v>
      </c>
    </row>
    <row r="31" spans="1:5" x14ac:dyDescent="0.15">
      <c r="A31" s="154"/>
      <c r="B31" s="173"/>
      <c r="C31" s="159"/>
      <c r="D31" s="6" t="s">
        <v>420</v>
      </c>
      <c r="E31" s="20" t="e">
        <f>VLOOKUP($D31,[1]Sheet1!$B$2:'[1]Sheet1'!$F$1000,COLUMN(#REF!),FALSE)</f>
        <v>#REF!</v>
      </c>
    </row>
    <row r="32" spans="1:5" x14ac:dyDescent="0.15">
      <c r="A32" s="154"/>
      <c r="B32" s="173"/>
      <c r="C32" s="159"/>
      <c r="D32" s="6" t="s">
        <v>421</v>
      </c>
      <c r="E32" s="20" t="e">
        <f>VLOOKUP($D32,[1]Sheet1!$B$2:'[1]Sheet1'!$F$1000,COLUMN(#REF!),FALSE)</f>
        <v>#REF!</v>
      </c>
    </row>
    <row r="33" spans="1:5" x14ac:dyDescent="0.15">
      <c r="A33" s="154"/>
      <c r="B33" s="173"/>
      <c r="C33" s="159"/>
      <c r="D33" s="6" t="s">
        <v>422</v>
      </c>
      <c r="E33" s="20" t="e">
        <f>VLOOKUP($D33,[1]Sheet1!$B$2:'[1]Sheet1'!$F$1000,COLUMN(#REF!),FALSE)</f>
        <v>#REF!</v>
      </c>
    </row>
    <row r="34" spans="1:5" x14ac:dyDescent="0.15">
      <c r="A34" s="154"/>
      <c r="B34" s="173"/>
      <c r="C34" s="159"/>
      <c r="D34" s="6" t="s">
        <v>423</v>
      </c>
      <c r="E34" s="20" t="e">
        <f>VLOOKUP($D34,[1]Sheet1!$B$2:'[1]Sheet1'!$F$1000,COLUMN(#REF!),FALSE)</f>
        <v>#REF!</v>
      </c>
    </row>
    <row r="35" spans="1:5" x14ac:dyDescent="0.15">
      <c r="A35" s="154"/>
      <c r="B35" s="174" t="s">
        <v>424</v>
      </c>
      <c r="C35" s="161">
        <v>4</v>
      </c>
      <c r="D35" s="6" t="s">
        <v>425</v>
      </c>
      <c r="E35" s="20" t="e">
        <f>VLOOKUP($D35,[1]Sheet1!$B$2:'[1]Sheet1'!$F$1000,COLUMN(#REF!),FALSE)</f>
        <v>#REF!</v>
      </c>
    </row>
    <row r="36" spans="1:5" x14ac:dyDescent="0.15">
      <c r="A36" s="154"/>
      <c r="B36" s="173"/>
      <c r="C36" s="159"/>
      <c r="D36" s="6" t="s">
        <v>426</v>
      </c>
      <c r="E36" s="20" t="e">
        <f>VLOOKUP($D36,[1]Sheet1!$B$2:'[1]Sheet1'!$F$1000,COLUMN(#REF!),FALSE)</f>
        <v>#REF!</v>
      </c>
    </row>
    <row r="37" spans="1:5" x14ac:dyDescent="0.15">
      <c r="A37" s="154"/>
      <c r="B37" s="173"/>
      <c r="C37" s="159"/>
      <c r="D37" s="6" t="s">
        <v>427</v>
      </c>
      <c r="E37" s="20" t="e">
        <f>VLOOKUP($D37,[1]Sheet1!$B$2:'[1]Sheet1'!$F$1000,COLUMN(#REF!),FALSE)</f>
        <v>#REF!</v>
      </c>
    </row>
    <row r="38" spans="1:5" x14ac:dyDescent="0.15">
      <c r="A38" s="154"/>
      <c r="B38" s="173"/>
      <c r="C38" s="159"/>
      <c r="D38" s="6" t="s">
        <v>428</v>
      </c>
      <c r="E38" s="20" t="e">
        <f>VLOOKUP($D38,[1]Sheet1!$B$2:'[1]Sheet1'!$F$1000,COLUMN(#REF!),FALSE)</f>
        <v>#REF!</v>
      </c>
    </row>
    <row r="39" spans="1:5" x14ac:dyDescent="0.15">
      <c r="A39" s="154"/>
      <c r="B39" s="174" t="s">
        <v>429</v>
      </c>
      <c r="C39" s="161">
        <v>5</v>
      </c>
      <c r="D39" s="6" t="s">
        <v>430</v>
      </c>
      <c r="E39" s="20" t="e">
        <f>VLOOKUP($D39,[1]Sheet1!$B$2:'[1]Sheet1'!$F$1000,COLUMN(#REF!),FALSE)</f>
        <v>#REF!</v>
      </c>
    </row>
    <row r="40" spans="1:5" x14ac:dyDescent="0.15">
      <c r="A40" s="154"/>
      <c r="B40" s="173"/>
      <c r="C40" s="159"/>
      <c r="D40" s="6" t="s">
        <v>431</v>
      </c>
      <c r="E40" s="20" t="e">
        <f>VLOOKUP($D40,[1]Sheet1!$B$2:'[1]Sheet1'!$F$1000,COLUMN(#REF!),FALSE)</f>
        <v>#REF!</v>
      </c>
    </row>
    <row r="41" spans="1:5" x14ac:dyDescent="0.15">
      <c r="A41" s="154"/>
      <c r="B41" s="173"/>
      <c r="C41" s="159"/>
      <c r="D41" s="6" t="s">
        <v>432</v>
      </c>
      <c r="E41" s="20" t="e">
        <f>VLOOKUP($D41,[1]Sheet1!$B$2:'[1]Sheet1'!$F$1000,COLUMN(#REF!),FALSE)</f>
        <v>#REF!</v>
      </c>
    </row>
    <row r="42" spans="1:5" x14ac:dyDescent="0.15">
      <c r="A42" s="154"/>
      <c r="B42" s="173"/>
      <c r="C42" s="159"/>
      <c r="D42" s="6" t="s">
        <v>433</v>
      </c>
      <c r="E42" s="20" t="e">
        <f>VLOOKUP($D42,[1]Sheet1!$B$2:'[1]Sheet1'!$F$1000,COLUMN(#REF!),FALSE)</f>
        <v>#REF!</v>
      </c>
    </row>
    <row r="43" spans="1:5" x14ac:dyDescent="0.15">
      <c r="A43" s="154"/>
      <c r="B43" s="173"/>
      <c r="C43" s="159"/>
      <c r="D43" s="6" t="s">
        <v>434</v>
      </c>
      <c r="E43" s="20" t="e">
        <f>VLOOKUP($D43,[1]Sheet1!$B$2:'[1]Sheet1'!$F$1000,COLUMN(#REF!),FALSE)</f>
        <v>#REF!</v>
      </c>
    </row>
    <row r="44" spans="1:5" x14ac:dyDescent="0.15">
      <c r="A44" s="154"/>
      <c r="B44" s="174" t="s">
        <v>435</v>
      </c>
      <c r="C44" s="161">
        <v>2</v>
      </c>
      <c r="D44" s="6" t="s">
        <v>436</v>
      </c>
      <c r="E44" s="20" t="e">
        <f>VLOOKUP($D44,[1]Sheet1!$B$2:'[1]Sheet1'!$F$1000,COLUMN(#REF!),FALSE)</f>
        <v>#REF!</v>
      </c>
    </row>
    <row r="45" spans="1:5" x14ac:dyDescent="0.15">
      <c r="A45" s="154"/>
      <c r="B45" s="173"/>
      <c r="C45" s="159"/>
      <c r="D45" s="6" t="s">
        <v>437</v>
      </c>
      <c r="E45" s="20" t="e">
        <f>VLOOKUP($D45,[1]Sheet1!$B$2:'[1]Sheet1'!$F$1000,COLUMN(#REF!),FALSE)</f>
        <v>#REF!</v>
      </c>
    </row>
    <row r="46" spans="1:5" x14ac:dyDescent="0.15">
      <c r="A46" s="154"/>
      <c r="B46" s="174" t="s">
        <v>438</v>
      </c>
      <c r="C46" s="161">
        <v>6</v>
      </c>
      <c r="D46" s="6" t="s">
        <v>439</v>
      </c>
      <c r="E46" s="20" t="e">
        <f>VLOOKUP($D46,[1]Sheet1!$B$2:'[1]Sheet1'!$F$1000,COLUMN(#REF!),FALSE)</f>
        <v>#REF!</v>
      </c>
    </row>
    <row r="47" spans="1:5" x14ac:dyDescent="0.15">
      <c r="A47" s="154"/>
      <c r="B47" s="173"/>
      <c r="C47" s="159"/>
      <c r="D47" s="6" t="s">
        <v>440</v>
      </c>
      <c r="E47" s="20" t="e">
        <f>VLOOKUP($D47,[1]Sheet1!$B$2:'[1]Sheet1'!$F$1000,COLUMN(#REF!),FALSE)</f>
        <v>#REF!</v>
      </c>
    </row>
    <row r="48" spans="1:5" x14ac:dyDescent="0.15">
      <c r="A48" s="154"/>
      <c r="B48" s="173"/>
      <c r="C48" s="159"/>
      <c r="D48" s="6" t="s">
        <v>441</v>
      </c>
      <c r="E48" s="20" t="e">
        <f>VLOOKUP($D48,[1]Sheet1!$B$2:'[1]Sheet1'!$F$1000,COLUMN(#REF!),FALSE)</f>
        <v>#REF!</v>
      </c>
    </row>
    <row r="49" spans="1:5" x14ac:dyDescent="0.15">
      <c r="A49" s="154"/>
      <c r="B49" s="173"/>
      <c r="C49" s="159"/>
      <c r="D49" s="6" t="s">
        <v>442</v>
      </c>
      <c r="E49" s="20" t="e">
        <f>VLOOKUP($D49,[1]Sheet1!$B$2:'[1]Sheet1'!$F$1000,COLUMN(#REF!),FALSE)</f>
        <v>#REF!</v>
      </c>
    </row>
    <row r="50" spans="1:5" x14ac:dyDescent="0.15">
      <c r="A50" s="154"/>
      <c r="B50" s="173"/>
      <c r="C50" s="159"/>
      <c r="D50" s="6" t="s">
        <v>443</v>
      </c>
      <c r="E50" s="20" t="e">
        <f>VLOOKUP($D50,[1]Sheet1!$B$2:'[1]Sheet1'!$F$1000,COLUMN(#REF!),FALSE)</f>
        <v>#REF!</v>
      </c>
    </row>
    <row r="51" spans="1:5" x14ac:dyDescent="0.15">
      <c r="A51" s="154"/>
      <c r="B51" s="173"/>
      <c r="C51" s="159"/>
      <c r="D51" s="6" t="s">
        <v>444</v>
      </c>
      <c r="E51" s="20" t="e">
        <f>VLOOKUP($D51,[1]Sheet1!$B$2:'[1]Sheet1'!$F$1000,COLUMN(#REF!),FALSE)</f>
        <v>#REF!</v>
      </c>
    </row>
    <row r="52" spans="1:5" x14ac:dyDescent="0.15">
      <c r="A52" s="154"/>
      <c r="B52" s="15" t="s">
        <v>445</v>
      </c>
      <c r="C52" s="6">
        <v>1</v>
      </c>
      <c r="D52" s="6" t="s">
        <v>446</v>
      </c>
      <c r="E52" s="20" t="e">
        <f>VLOOKUP($D52,[1]Sheet1!$B$2:'[1]Sheet1'!$F$1000,COLUMN(#REF!),FALSE)</f>
        <v>#REF!</v>
      </c>
    </row>
    <row r="53" spans="1:5" x14ac:dyDescent="0.15">
      <c r="A53" s="154"/>
      <c r="B53" s="174" t="s">
        <v>447</v>
      </c>
      <c r="C53" s="161">
        <v>2</v>
      </c>
      <c r="D53" s="6" t="s">
        <v>448</v>
      </c>
      <c r="E53" s="20" t="e">
        <f>VLOOKUP($D53,[1]Sheet1!$B$2:'[1]Sheet1'!$F$1000,COLUMN(#REF!),FALSE)</f>
        <v>#REF!</v>
      </c>
    </row>
    <row r="54" spans="1:5" x14ac:dyDescent="0.15">
      <c r="A54" s="154"/>
      <c r="B54" s="173"/>
      <c r="C54" s="159"/>
      <c r="D54" s="6" t="s">
        <v>449</v>
      </c>
      <c r="E54" s="20" t="e">
        <f>VLOOKUP($D54,[1]Sheet1!$B$2:'[1]Sheet1'!$F$1000,COLUMN(#REF!),FALSE)</f>
        <v>#REF!</v>
      </c>
    </row>
    <row r="55" spans="1:5" x14ac:dyDescent="0.15">
      <c r="A55" s="154"/>
      <c r="B55" s="174" t="s">
        <v>450</v>
      </c>
      <c r="C55" s="161">
        <v>2</v>
      </c>
      <c r="D55" s="6" t="s">
        <v>451</v>
      </c>
      <c r="E55" s="20" t="e">
        <f>VLOOKUP($D55,[1]Sheet1!$B$2:'[1]Sheet1'!$F$1000,COLUMN(#REF!),FALSE)</f>
        <v>#REF!</v>
      </c>
    </row>
    <row r="56" spans="1:5" x14ac:dyDescent="0.15">
      <c r="A56" s="154"/>
      <c r="B56" s="173"/>
      <c r="C56" s="159"/>
      <c r="D56" s="6" t="s">
        <v>452</v>
      </c>
      <c r="E56" s="20" t="e">
        <f>VLOOKUP($D56,[1]Sheet1!$B$2:'[1]Sheet1'!$F$1000,COLUMN(#REF!),FALSE)</f>
        <v>#REF!</v>
      </c>
    </row>
    <row r="57" spans="1:5" x14ac:dyDescent="0.15">
      <c r="A57" s="154"/>
      <c r="B57" s="174" t="s">
        <v>453</v>
      </c>
      <c r="C57" s="161">
        <v>2</v>
      </c>
      <c r="D57" s="6" t="s">
        <v>454</v>
      </c>
      <c r="E57" s="20" t="e">
        <f>VLOOKUP($D57,[1]Sheet1!$B$2:'[1]Sheet1'!$F$1000,COLUMN(#REF!),FALSE)</f>
        <v>#REF!</v>
      </c>
    </row>
    <row r="58" spans="1:5" x14ac:dyDescent="0.15">
      <c r="A58" s="154"/>
      <c r="B58" s="173"/>
      <c r="C58" s="159"/>
      <c r="D58" s="6" t="s">
        <v>455</v>
      </c>
      <c r="E58" s="20" t="e">
        <f>VLOOKUP($D58,[1]Sheet1!$B$2:'[1]Sheet1'!$F$1000,COLUMN(#REF!),FALSE)</f>
        <v>#REF!</v>
      </c>
    </row>
    <row r="59" spans="1:5" x14ac:dyDescent="0.15">
      <c r="A59" s="154"/>
      <c r="B59" s="15" t="s">
        <v>456</v>
      </c>
      <c r="C59" s="6">
        <v>1</v>
      </c>
      <c r="D59" s="6" t="s">
        <v>457</v>
      </c>
      <c r="E59" s="20" t="e">
        <f>VLOOKUP($D59,[1]Sheet1!$B$2:'[1]Sheet1'!$F$1000,COLUMN(#REF!),FALSE)</f>
        <v>#REF!</v>
      </c>
    </row>
    <row r="60" spans="1:5" x14ac:dyDescent="0.15">
      <c r="A60" s="154"/>
      <c r="B60" s="174" t="s">
        <v>458</v>
      </c>
      <c r="C60" s="161">
        <v>3</v>
      </c>
      <c r="D60" s="6" t="s">
        <v>459</v>
      </c>
      <c r="E60" s="20" t="e">
        <f>VLOOKUP($D60,[1]Sheet1!$B$2:'[1]Sheet1'!$F$1000,COLUMN(#REF!),FALSE)</f>
        <v>#REF!</v>
      </c>
    </row>
    <row r="61" spans="1:5" x14ac:dyDescent="0.15">
      <c r="A61" s="154"/>
      <c r="B61" s="173"/>
      <c r="C61" s="159"/>
      <c r="D61" s="6" t="s">
        <v>460</v>
      </c>
      <c r="E61" s="20" t="e">
        <f>VLOOKUP($D61,[1]Sheet1!$B$2:'[1]Sheet1'!$F$1000,COLUMN(#REF!),FALSE)</f>
        <v>#REF!</v>
      </c>
    </row>
    <row r="62" spans="1:5" x14ac:dyDescent="0.15">
      <c r="A62" s="154"/>
      <c r="B62" s="173"/>
      <c r="C62" s="159"/>
      <c r="D62" s="6" t="s">
        <v>461</v>
      </c>
      <c r="E62" s="20" t="e">
        <f>VLOOKUP($D62,[1]Sheet1!$B$2:'[1]Sheet1'!$F$1000,COLUMN(#REF!),FALSE)</f>
        <v>#REF!</v>
      </c>
    </row>
    <row r="63" spans="1:5" x14ac:dyDescent="0.15">
      <c r="A63" s="154"/>
      <c r="B63" s="174" t="s">
        <v>462</v>
      </c>
      <c r="C63" s="161">
        <v>2</v>
      </c>
      <c r="D63" s="6" t="s">
        <v>463</v>
      </c>
      <c r="E63" s="20" t="e">
        <f>VLOOKUP($D63,[1]Sheet1!$B$2:'[1]Sheet1'!$F$1000,COLUMN(#REF!),FALSE)</f>
        <v>#REF!</v>
      </c>
    </row>
    <row r="64" spans="1:5" x14ac:dyDescent="0.15">
      <c r="A64" s="154"/>
      <c r="B64" s="173"/>
      <c r="C64" s="159"/>
      <c r="D64" s="6" t="s">
        <v>464</v>
      </c>
      <c r="E64" s="20" t="e">
        <f>VLOOKUP($D64,[1]Sheet1!$B$2:'[1]Sheet1'!$F$1000,COLUMN(#REF!),FALSE)</f>
        <v>#REF!</v>
      </c>
    </row>
    <row r="65" spans="1:5" x14ac:dyDescent="0.15">
      <c r="A65" s="154"/>
      <c r="B65" s="15" t="s">
        <v>465</v>
      </c>
      <c r="C65" s="6">
        <v>1</v>
      </c>
      <c r="D65" s="6" t="s">
        <v>466</v>
      </c>
      <c r="E65" s="20" t="e">
        <f>VLOOKUP($D65,[1]Sheet1!$B$2:'[1]Sheet1'!$F$1000,COLUMN(#REF!),FALSE)</f>
        <v>#REF!</v>
      </c>
    </row>
    <row r="66" spans="1:5" x14ac:dyDescent="0.15">
      <c r="A66" s="154"/>
      <c r="B66" s="174" t="s">
        <v>467</v>
      </c>
      <c r="C66" s="161">
        <v>4</v>
      </c>
      <c r="D66" s="6" t="s">
        <v>468</v>
      </c>
      <c r="E66" s="20" t="e">
        <f>VLOOKUP($D66,[1]Sheet1!$B$2:'[1]Sheet1'!$F$1000,COLUMN(#REF!),FALSE)</f>
        <v>#REF!</v>
      </c>
    </row>
    <row r="67" spans="1:5" x14ac:dyDescent="0.15">
      <c r="A67" s="154"/>
      <c r="B67" s="173"/>
      <c r="C67" s="159"/>
      <c r="D67" s="6" t="s">
        <v>469</v>
      </c>
      <c r="E67" s="20" t="e">
        <f>VLOOKUP($D67,[1]Sheet1!$B$2:'[1]Sheet1'!$F$1000,COLUMN(#REF!),FALSE)</f>
        <v>#REF!</v>
      </c>
    </row>
    <row r="68" spans="1:5" x14ac:dyDescent="0.15">
      <c r="A68" s="154"/>
      <c r="B68" s="173"/>
      <c r="C68" s="159"/>
      <c r="D68" s="6" t="s">
        <v>470</v>
      </c>
      <c r="E68" s="20" t="e">
        <f>VLOOKUP($D68,[1]Sheet1!$B$2:'[1]Sheet1'!$F$1000,COLUMN(#REF!),FALSE)</f>
        <v>#REF!</v>
      </c>
    </row>
    <row r="69" spans="1:5" x14ac:dyDescent="0.15">
      <c r="A69" s="154"/>
      <c r="B69" s="173"/>
      <c r="C69" s="159"/>
      <c r="D69" s="6" t="s">
        <v>471</v>
      </c>
      <c r="E69" s="20" t="e">
        <f>VLOOKUP($D69,[1]Sheet1!$B$2:'[1]Sheet1'!$F$1000,COLUMN(#REF!),FALSE)</f>
        <v>#REF!</v>
      </c>
    </row>
    <row r="70" spans="1:5" x14ac:dyDescent="0.15">
      <c r="A70" s="154"/>
      <c r="B70" s="15" t="s">
        <v>472</v>
      </c>
      <c r="C70" s="6">
        <v>1</v>
      </c>
      <c r="D70" s="6" t="s">
        <v>473</v>
      </c>
      <c r="E70" s="20" t="e">
        <f>VLOOKUP($D70,[1]Sheet1!$B$2:'[1]Sheet1'!$F$1000,COLUMN(#REF!),FALSE)</f>
        <v>#REF!</v>
      </c>
    </row>
    <row r="71" spans="1:5" x14ac:dyDescent="0.15">
      <c r="A71" s="154"/>
      <c r="B71" s="174" t="s">
        <v>474</v>
      </c>
      <c r="C71" s="161">
        <v>6</v>
      </c>
      <c r="D71" s="6" t="s">
        <v>475</v>
      </c>
      <c r="E71" s="20" t="e">
        <f>VLOOKUP($D71,[1]Sheet1!$B$2:'[1]Sheet1'!$F$1000,COLUMN(#REF!),FALSE)</f>
        <v>#REF!</v>
      </c>
    </row>
    <row r="72" spans="1:5" x14ac:dyDescent="0.15">
      <c r="A72" s="154"/>
      <c r="B72" s="173"/>
      <c r="C72" s="159"/>
      <c r="D72" s="6" t="s">
        <v>476</v>
      </c>
      <c r="E72" s="20" t="e">
        <f>VLOOKUP($D72,[1]Sheet1!$B$2:'[1]Sheet1'!$F$1000,COLUMN(#REF!),FALSE)</f>
        <v>#REF!</v>
      </c>
    </row>
    <row r="73" spans="1:5" x14ac:dyDescent="0.15">
      <c r="A73" s="154"/>
      <c r="B73" s="173"/>
      <c r="C73" s="159"/>
      <c r="D73" s="6" t="s">
        <v>477</v>
      </c>
      <c r="E73" s="20" t="e">
        <f>VLOOKUP($D73,[1]Sheet1!$B$2:'[1]Sheet1'!$F$1000,COLUMN(#REF!),FALSE)</f>
        <v>#REF!</v>
      </c>
    </row>
    <row r="74" spans="1:5" x14ac:dyDescent="0.15">
      <c r="A74" s="154"/>
      <c r="B74" s="173"/>
      <c r="C74" s="159"/>
      <c r="D74" s="6" t="s">
        <v>478</v>
      </c>
      <c r="E74" s="20" t="e">
        <f>VLOOKUP($D74,[1]Sheet1!$B$2:'[1]Sheet1'!$F$1000,COLUMN(#REF!),FALSE)</f>
        <v>#REF!</v>
      </c>
    </row>
    <row r="75" spans="1:5" x14ac:dyDescent="0.15">
      <c r="A75" s="154"/>
      <c r="B75" s="173"/>
      <c r="C75" s="159"/>
      <c r="D75" s="6" t="s">
        <v>479</v>
      </c>
      <c r="E75" s="20" t="e">
        <f>VLOOKUP($D75,[1]Sheet1!$B$2:'[1]Sheet1'!$F$1000,COLUMN(#REF!),FALSE)</f>
        <v>#REF!</v>
      </c>
    </row>
    <row r="76" spans="1:5" x14ac:dyDescent="0.15">
      <c r="A76" s="154"/>
      <c r="B76" s="173"/>
      <c r="C76" s="159"/>
      <c r="D76" s="6" t="s">
        <v>480</v>
      </c>
      <c r="E76" s="20" t="e">
        <f>VLOOKUP($D76,[1]Sheet1!$B$2:'[1]Sheet1'!$F$1000,COLUMN(#REF!),FALSE)</f>
        <v>#REF!</v>
      </c>
    </row>
    <row r="77" spans="1:5" x14ac:dyDescent="0.15">
      <c r="A77" s="154"/>
      <c r="B77" s="174" t="s">
        <v>481</v>
      </c>
      <c r="C77" s="161">
        <v>3</v>
      </c>
      <c r="D77" s="6" t="s">
        <v>482</v>
      </c>
      <c r="E77" s="20" t="e">
        <f>VLOOKUP($D77,[1]Sheet1!$B$2:'[1]Sheet1'!$F$1000,COLUMN(#REF!),FALSE)</f>
        <v>#REF!</v>
      </c>
    </row>
    <row r="78" spans="1:5" x14ac:dyDescent="0.15">
      <c r="A78" s="154"/>
      <c r="B78" s="173"/>
      <c r="C78" s="159"/>
      <c r="D78" s="6" t="s">
        <v>483</v>
      </c>
      <c r="E78" s="20" t="e">
        <f>VLOOKUP($D78,[1]Sheet1!$B$2:'[1]Sheet1'!$F$1000,COLUMN(#REF!),FALSE)</f>
        <v>#REF!</v>
      </c>
    </row>
    <row r="79" spans="1:5" x14ac:dyDescent="0.15">
      <c r="A79" s="154"/>
      <c r="B79" s="173"/>
      <c r="C79" s="159"/>
      <c r="D79" s="6" t="s">
        <v>484</v>
      </c>
      <c r="E79" s="20" t="e">
        <f>VLOOKUP($D79,[1]Sheet1!$B$2:'[1]Sheet1'!$F$1000,COLUMN(#REF!),FALSE)</f>
        <v>#REF!</v>
      </c>
    </row>
    <row r="80" spans="1:5" x14ac:dyDescent="0.15">
      <c r="A80" s="154"/>
      <c r="B80" s="174" t="s">
        <v>485</v>
      </c>
      <c r="C80" s="161">
        <v>2</v>
      </c>
      <c r="D80" s="6" t="s">
        <v>486</v>
      </c>
      <c r="E80" s="20" t="e">
        <f>VLOOKUP($D80,[1]Sheet1!$B$2:'[1]Sheet1'!$F$1000,COLUMN(#REF!),FALSE)</f>
        <v>#REF!</v>
      </c>
    </row>
    <row r="81" spans="1:5" x14ac:dyDescent="0.15">
      <c r="A81" s="154"/>
      <c r="B81" s="173"/>
      <c r="C81" s="159"/>
      <c r="D81" s="6" t="s">
        <v>487</v>
      </c>
      <c r="E81" s="20" t="e">
        <f>VLOOKUP($D81,[1]Sheet1!$B$2:'[1]Sheet1'!$F$1000,COLUMN(#REF!),FALSE)</f>
        <v>#REF!</v>
      </c>
    </row>
    <row r="82" spans="1:5" x14ac:dyDescent="0.15">
      <c r="A82" s="154"/>
      <c r="B82" s="174" t="s">
        <v>488</v>
      </c>
      <c r="C82" s="161">
        <v>5</v>
      </c>
      <c r="D82" s="6" t="s">
        <v>489</v>
      </c>
      <c r="E82" s="20" t="e">
        <f>VLOOKUP($D82,[1]Sheet1!$B$2:'[1]Sheet1'!$F$1000,COLUMN(#REF!),FALSE)</f>
        <v>#REF!</v>
      </c>
    </row>
    <row r="83" spans="1:5" x14ac:dyDescent="0.15">
      <c r="A83" s="154"/>
      <c r="B83" s="173"/>
      <c r="C83" s="159"/>
      <c r="D83" s="6" t="s">
        <v>490</v>
      </c>
      <c r="E83" s="20" t="e">
        <f>VLOOKUP($D83,[1]Sheet1!$B$2:'[1]Sheet1'!$F$1000,COLUMN(#REF!),FALSE)</f>
        <v>#REF!</v>
      </c>
    </row>
    <row r="84" spans="1:5" x14ac:dyDescent="0.15">
      <c r="A84" s="154"/>
      <c r="B84" s="173"/>
      <c r="C84" s="159"/>
      <c r="D84" s="6" t="s">
        <v>491</v>
      </c>
      <c r="E84" s="20" t="e">
        <f>VLOOKUP($D84,[1]Sheet1!$B$2:'[1]Sheet1'!$F$1000,COLUMN(#REF!),FALSE)</f>
        <v>#REF!</v>
      </c>
    </row>
    <row r="85" spans="1:5" x14ac:dyDescent="0.15">
      <c r="A85" s="154"/>
      <c r="B85" s="173"/>
      <c r="C85" s="159"/>
      <c r="D85" s="6" t="s">
        <v>492</v>
      </c>
      <c r="E85" s="20" t="e">
        <f>VLOOKUP($D85,[1]Sheet1!$B$2:'[1]Sheet1'!$F$1000,COLUMN(#REF!),FALSE)</f>
        <v>#REF!</v>
      </c>
    </row>
    <row r="86" spans="1:5" x14ac:dyDescent="0.15">
      <c r="A86" s="154"/>
      <c r="B86" s="173"/>
      <c r="C86" s="159"/>
      <c r="D86" s="6" t="s">
        <v>493</v>
      </c>
      <c r="E86" s="20" t="e">
        <f>VLOOKUP($D86,[1]Sheet1!$B$2:'[1]Sheet1'!$F$1000,COLUMN(#REF!),FALSE)</f>
        <v>#REF!</v>
      </c>
    </row>
    <row r="87" spans="1:5" x14ac:dyDescent="0.15">
      <c r="A87" s="154"/>
      <c r="B87" s="174" t="s">
        <v>494</v>
      </c>
      <c r="C87" s="161">
        <v>3</v>
      </c>
      <c r="D87" s="6" t="s">
        <v>495</v>
      </c>
      <c r="E87" s="20" t="e">
        <f>VLOOKUP($D87,[1]Sheet1!$B$2:'[1]Sheet1'!$F$1000,COLUMN(#REF!),FALSE)</f>
        <v>#REF!</v>
      </c>
    </row>
    <row r="88" spans="1:5" x14ac:dyDescent="0.15">
      <c r="A88" s="154"/>
      <c r="B88" s="173"/>
      <c r="C88" s="159"/>
      <c r="D88" s="6" t="s">
        <v>496</v>
      </c>
      <c r="E88" s="20" t="e">
        <f>VLOOKUP($D88,[1]Sheet1!$B$2:'[1]Sheet1'!$F$1000,COLUMN(#REF!),FALSE)</f>
        <v>#REF!</v>
      </c>
    </row>
    <row r="89" spans="1:5" x14ac:dyDescent="0.15">
      <c r="A89" s="154"/>
      <c r="B89" s="173"/>
      <c r="C89" s="159"/>
      <c r="D89" s="6" t="s">
        <v>497</v>
      </c>
      <c r="E89" s="20" t="e">
        <f>VLOOKUP($D89,[1]Sheet1!$B$2:'[1]Sheet1'!$F$1000,COLUMN(#REF!),FALSE)</f>
        <v>#REF!</v>
      </c>
    </row>
    <row r="90" spans="1:5" x14ac:dyDescent="0.15">
      <c r="A90" s="154"/>
      <c r="B90" s="15" t="s">
        <v>498</v>
      </c>
      <c r="C90" s="6">
        <v>1</v>
      </c>
      <c r="D90" s="6" t="s">
        <v>499</v>
      </c>
      <c r="E90" s="20" t="e">
        <f>VLOOKUP($D90,[1]Sheet1!$B$2:'[1]Sheet1'!$F$1000,COLUMN(#REF!),FALSE)</f>
        <v>#REF!</v>
      </c>
    </row>
    <row r="91" spans="1:5" x14ac:dyDescent="0.15">
      <c r="A91" s="154"/>
      <c r="B91" s="174" t="s">
        <v>500</v>
      </c>
      <c r="C91" s="161">
        <v>7</v>
      </c>
      <c r="D91" s="6" t="s">
        <v>501</v>
      </c>
      <c r="E91" s="20" t="e">
        <f>VLOOKUP($D91,[1]Sheet1!$B$2:'[1]Sheet1'!$F$1000,COLUMN(#REF!),FALSE)</f>
        <v>#REF!</v>
      </c>
    </row>
    <row r="92" spans="1:5" x14ac:dyDescent="0.15">
      <c r="A92" s="154"/>
      <c r="B92" s="173"/>
      <c r="C92" s="159"/>
      <c r="D92" s="6" t="s">
        <v>502</v>
      </c>
      <c r="E92" s="20" t="e">
        <f>VLOOKUP($D92,[1]Sheet1!$B$2:'[1]Sheet1'!$F$1000,COLUMN(#REF!),FALSE)</f>
        <v>#REF!</v>
      </c>
    </row>
    <row r="93" spans="1:5" x14ac:dyDescent="0.15">
      <c r="A93" s="154"/>
      <c r="B93" s="173"/>
      <c r="C93" s="159"/>
      <c r="D93" s="6" t="s">
        <v>503</v>
      </c>
      <c r="E93" s="20" t="e">
        <f>VLOOKUP($D93,[1]Sheet1!$B$2:'[1]Sheet1'!$F$1000,COLUMN(#REF!),FALSE)</f>
        <v>#REF!</v>
      </c>
    </row>
    <row r="94" spans="1:5" x14ac:dyDescent="0.15">
      <c r="A94" s="154"/>
      <c r="B94" s="173"/>
      <c r="C94" s="159"/>
      <c r="D94" s="6" t="s">
        <v>504</v>
      </c>
      <c r="E94" s="20" t="e">
        <f>VLOOKUP($D94,[1]Sheet1!$B$2:'[1]Sheet1'!$F$1000,COLUMN(#REF!),FALSE)</f>
        <v>#REF!</v>
      </c>
    </row>
    <row r="95" spans="1:5" x14ac:dyDescent="0.15">
      <c r="A95" s="154"/>
      <c r="B95" s="173"/>
      <c r="C95" s="159"/>
      <c r="D95" s="6" t="s">
        <v>505</v>
      </c>
      <c r="E95" s="20" t="e">
        <f>VLOOKUP($D95,[1]Sheet1!$B$2:'[1]Sheet1'!$F$1000,COLUMN(#REF!),FALSE)</f>
        <v>#REF!</v>
      </c>
    </row>
    <row r="96" spans="1:5" x14ac:dyDescent="0.15">
      <c r="A96" s="154"/>
      <c r="B96" s="173"/>
      <c r="C96" s="159"/>
      <c r="D96" s="6" t="s">
        <v>506</v>
      </c>
      <c r="E96" s="20" t="e">
        <f>VLOOKUP($D96,[1]Sheet1!$B$2:'[1]Sheet1'!$F$1000,COLUMN(#REF!),FALSE)</f>
        <v>#REF!</v>
      </c>
    </row>
    <row r="97" spans="1:5" x14ac:dyDescent="0.15">
      <c r="A97" s="154"/>
      <c r="B97" s="173"/>
      <c r="C97" s="159"/>
      <c r="D97" s="6" t="s">
        <v>507</v>
      </c>
      <c r="E97" s="20" t="e">
        <f>VLOOKUP($D97,[1]Sheet1!$B$2:'[1]Sheet1'!$F$1000,COLUMN(#REF!),FALSE)</f>
        <v>#REF!</v>
      </c>
    </row>
    <row r="98" spans="1:5" x14ac:dyDescent="0.15">
      <c r="A98" s="154"/>
      <c r="B98" s="174" t="s">
        <v>508</v>
      </c>
      <c r="C98" s="161">
        <v>9</v>
      </c>
      <c r="D98" s="6" t="s">
        <v>509</v>
      </c>
      <c r="E98" s="20" t="e">
        <f>VLOOKUP($D98,[1]Sheet1!$B$2:'[1]Sheet1'!$F$1000,COLUMN(#REF!),FALSE)</f>
        <v>#REF!</v>
      </c>
    </row>
    <row r="99" spans="1:5" x14ac:dyDescent="0.15">
      <c r="A99" s="154"/>
      <c r="B99" s="173"/>
      <c r="C99" s="159"/>
      <c r="D99" s="6" t="s">
        <v>510</v>
      </c>
      <c r="E99" s="20" t="e">
        <f>VLOOKUP($D99,[1]Sheet1!$B$2:'[1]Sheet1'!$F$1000,COLUMN(#REF!),FALSE)</f>
        <v>#REF!</v>
      </c>
    </row>
    <row r="100" spans="1:5" x14ac:dyDescent="0.15">
      <c r="A100" s="154"/>
      <c r="B100" s="173"/>
      <c r="C100" s="159"/>
      <c r="D100" s="6" t="s">
        <v>511</v>
      </c>
      <c r="E100" s="20" t="e">
        <f>VLOOKUP($D100,[1]Sheet1!$B$2:'[1]Sheet1'!$F$1000,COLUMN(#REF!),FALSE)</f>
        <v>#REF!</v>
      </c>
    </row>
    <row r="101" spans="1:5" x14ac:dyDescent="0.15">
      <c r="A101" s="154"/>
      <c r="B101" s="173"/>
      <c r="C101" s="159"/>
      <c r="D101" s="6" t="s">
        <v>512</v>
      </c>
      <c r="E101" s="20" t="e">
        <f>VLOOKUP($D101,[1]Sheet1!$B$2:'[1]Sheet1'!$F$1000,COLUMN(#REF!),FALSE)</f>
        <v>#REF!</v>
      </c>
    </row>
    <row r="102" spans="1:5" x14ac:dyDescent="0.15">
      <c r="A102" s="154"/>
      <c r="B102" s="173"/>
      <c r="C102" s="159"/>
      <c r="D102" s="6" t="s">
        <v>513</v>
      </c>
      <c r="E102" s="20" t="e">
        <f>VLOOKUP($D102,[1]Sheet1!$B$2:'[1]Sheet1'!$F$1000,COLUMN(#REF!),FALSE)</f>
        <v>#REF!</v>
      </c>
    </row>
    <row r="103" spans="1:5" x14ac:dyDescent="0.15">
      <c r="A103" s="154"/>
      <c r="B103" s="173"/>
      <c r="C103" s="159"/>
      <c r="D103" s="6" t="s">
        <v>514</v>
      </c>
      <c r="E103" s="20" t="e">
        <f>VLOOKUP($D103,[1]Sheet1!$B$2:'[1]Sheet1'!$F$1000,COLUMN(#REF!),FALSE)</f>
        <v>#REF!</v>
      </c>
    </row>
    <row r="104" spans="1:5" x14ac:dyDescent="0.15">
      <c r="A104" s="154"/>
      <c r="B104" s="173"/>
      <c r="C104" s="159"/>
      <c r="D104" s="6" t="s">
        <v>515</v>
      </c>
      <c r="E104" s="20" t="e">
        <f>VLOOKUP($D104,[1]Sheet1!$B$2:'[1]Sheet1'!$F$1000,COLUMN(#REF!),FALSE)</f>
        <v>#REF!</v>
      </c>
    </row>
    <row r="105" spans="1:5" x14ac:dyDescent="0.15">
      <c r="A105" s="154"/>
      <c r="B105" s="173"/>
      <c r="C105" s="159"/>
      <c r="D105" s="6" t="s">
        <v>516</v>
      </c>
      <c r="E105" s="20" t="e">
        <f>VLOOKUP($D105,[1]Sheet1!$B$2:'[1]Sheet1'!$F$1000,COLUMN(#REF!),FALSE)</f>
        <v>#REF!</v>
      </c>
    </row>
    <row r="106" spans="1:5" x14ac:dyDescent="0.15">
      <c r="A106" s="154"/>
      <c r="B106" s="173"/>
      <c r="C106" s="159"/>
      <c r="D106" s="6" t="s">
        <v>517</v>
      </c>
      <c r="E106" s="20" t="e">
        <f>VLOOKUP($D106,[1]Sheet1!$B$2:'[1]Sheet1'!$F$1000,COLUMN(#REF!),FALSE)</f>
        <v>#REF!</v>
      </c>
    </row>
    <row r="107" spans="1:5" x14ac:dyDescent="0.15">
      <c r="A107" s="154"/>
      <c r="B107" s="174" t="s">
        <v>518</v>
      </c>
      <c r="C107" s="161">
        <v>4</v>
      </c>
      <c r="D107" s="6" t="s">
        <v>519</v>
      </c>
      <c r="E107" s="20" t="e">
        <f>VLOOKUP($D107,[1]Sheet1!$B$2:'[1]Sheet1'!$F$1000,COLUMN(#REF!),FALSE)</f>
        <v>#REF!</v>
      </c>
    </row>
    <row r="108" spans="1:5" x14ac:dyDescent="0.15">
      <c r="A108" s="154"/>
      <c r="B108" s="173"/>
      <c r="C108" s="159"/>
      <c r="D108" s="6" t="s">
        <v>520</v>
      </c>
      <c r="E108" s="20" t="e">
        <f>VLOOKUP($D108,[1]Sheet1!$B$2:'[1]Sheet1'!$F$1000,COLUMN(#REF!),FALSE)</f>
        <v>#REF!</v>
      </c>
    </row>
    <row r="109" spans="1:5" x14ac:dyDescent="0.15">
      <c r="A109" s="154"/>
      <c r="B109" s="173"/>
      <c r="C109" s="159"/>
      <c r="D109" s="6" t="s">
        <v>521</v>
      </c>
      <c r="E109" s="20" t="e">
        <f>VLOOKUP($D109,[1]Sheet1!$B$2:'[1]Sheet1'!$F$1000,COLUMN(#REF!),FALSE)</f>
        <v>#REF!</v>
      </c>
    </row>
    <row r="110" spans="1:5" x14ac:dyDescent="0.15">
      <c r="A110" s="154"/>
      <c r="B110" s="173"/>
      <c r="C110" s="159"/>
      <c r="D110" s="6" t="s">
        <v>522</v>
      </c>
      <c r="E110" s="20" t="e">
        <f>VLOOKUP($D110,[1]Sheet1!$B$2:'[1]Sheet1'!$F$1000,COLUMN(#REF!),FALSE)</f>
        <v>#REF!</v>
      </c>
    </row>
    <row r="111" spans="1:5" x14ac:dyDescent="0.15">
      <c r="A111" s="154"/>
      <c r="B111" s="15" t="s">
        <v>523</v>
      </c>
      <c r="C111" s="6">
        <v>1</v>
      </c>
      <c r="D111" s="6" t="s">
        <v>524</v>
      </c>
      <c r="E111" s="20" t="e">
        <f>VLOOKUP($D111,[1]Sheet1!$B$2:'[1]Sheet1'!$F$1000,COLUMN(#REF!),FALSE)</f>
        <v>#REF!</v>
      </c>
    </row>
    <row r="112" spans="1:5" x14ac:dyDescent="0.15">
      <c r="A112" s="154"/>
      <c r="B112" s="174" t="s">
        <v>525</v>
      </c>
      <c r="C112" s="161">
        <v>4</v>
      </c>
      <c r="D112" s="6" t="s">
        <v>526</v>
      </c>
      <c r="E112" s="20" t="e">
        <f>VLOOKUP($D112,[1]Sheet1!$B$2:'[1]Sheet1'!$F$1000,COLUMN(#REF!),FALSE)</f>
        <v>#REF!</v>
      </c>
    </row>
    <row r="113" spans="1:5" x14ac:dyDescent="0.15">
      <c r="A113" s="154"/>
      <c r="B113" s="173"/>
      <c r="C113" s="159"/>
      <c r="D113" s="6" t="s">
        <v>527</v>
      </c>
      <c r="E113" s="20" t="e">
        <f>VLOOKUP($D113,[1]Sheet1!$B$2:'[1]Sheet1'!$F$1000,COLUMN(#REF!),FALSE)</f>
        <v>#REF!</v>
      </c>
    </row>
    <row r="114" spans="1:5" x14ac:dyDescent="0.15">
      <c r="A114" s="154"/>
      <c r="B114" s="173"/>
      <c r="C114" s="159"/>
      <c r="D114" s="6" t="s">
        <v>528</v>
      </c>
      <c r="E114" s="20" t="e">
        <f>VLOOKUP($D114,[1]Sheet1!$B$2:'[1]Sheet1'!$F$1000,COLUMN(#REF!),FALSE)</f>
        <v>#REF!</v>
      </c>
    </row>
    <row r="115" spans="1:5" x14ac:dyDescent="0.15">
      <c r="A115" s="154"/>
      <c r="B115" s="173"/>
      <c r="C115" s="159"/>
      <c r="D115" s="6" t="s">
        <v>529</v>
      </c>
      <c r="E115" s="20" t="e">
        <f>VLOOKUP($D115,[1]Sheet1!$B$2:'[1]Sheet1'!$F$1000,COLUMN(#REF!),FALSE)</f>
        <v>#REF!</v>
      </c>
    </row>
    <row r="116" spans="1:5" x14ac:dyDescent="0.15">
      <c r="A116" s="154"/>
      <c r="B116" s="174" t="s">
        <v>530</v>
      </c>
      <c r="C116" s="161">
        <v>10</v>
      </c>
      <c r="D116" s="6" t="s">
        <v>531</v>
      </c>
      <c r="E116" s="20" t="e">
        <f>VLOOKUP($D116,[1]Sheet1!$B$2:'[1]Sheet1'!$F$1000,COLUMN(#REF!),FALSE)</f>
        <v>#REF!</v>
      </c>
    </row>
    <row r="117" spans="1:5" x14ac:dyDescent="0.15">
      <c r="A117" s="154"/>
      <c r="B117" s="173"/>
      <c r="C117" s="159"/>
      <c r="D117" s="6" t="s">
        <v>532</v>
      </c>
      <c r="E117" s="20" t="e">
        <f>VLOOKUP($D117,[1]Sheet1!$B$2:'[1]Sheet1'!$F$1000,COLUMN(#REF!),FALSE)</f>
        <v>#REF!</v>
      </c>
    </row>
    <row r="118" spans="1:5" x14ac:dyDescent="0.15">
      <c r="A118" s="154"/>
      <c r="B118" s="173"/>
      <c r="C118" s="159"/>
      <c r="D118" s="6" t="s">
        <v>533</v>
      </c>
      <c r="E118" s="20" t="e">
        <f>VLOOKUP($D118,[1]Sheet1!$B$2:'[1]Sheet1'!$F$1000,COLUMN(#REF!),FALSE)</f>
        <v>#REF!</v>
      </c>
    </row>
    <row r="119" spans="1:5" x14ac:dyDescent="0.15">
      <c r="A119" s="154"/>
      <c r="B119" s="173"/>
      <c r="C119" s="159"/>
      <c r="D119" s="6" t="s">
        <v>534</v>
      </c>
      <c r="E119" s="20" t="e">
        <f>VLOOKUP($D119,[1]Sheet1!$B$2:'[1]Sheet1'!$F$1000,COLUMN(#REF!),FALSE)</f>
        <v>#REF!</v>
      </c>
    </row>
    <row r="120" spans="1:5" x14ac:dyDescent="0.15">
      <c r="A120" s="154"/>
      <c r="B120" s="173"/>
      <c r="C120" s="159"/>
      <c r="D120" s="6" t="s">
        <v>535</v>
      </c>
      <c r="E120" s="20" t="e">
        <f>VLOOKUP($D120,[1]Sheet1!$B$2:'[1]Sheet1'!$F$1000,COLUMN(#REF!),FALSE)</f>
        <v>#REF!</v>
      </c>
    </row>
    <row r="121" spans="1:5" x14ac:dyDescent="0.15">
      <c r="A121" s="154"/>
      <c r="B121" s="173"/>
      <c r="C121" s="159"/>
      <c r="D121" s="6" t="s">
        <v>536</v>
      </c>
      <c r="E121" s="20" t="e">
        <f>VLOOKUP($D121,[1]Sheet1!$B$2:'[1]Sheet1'!$F$1000,COLUMN(#REF!),FALSE)</f>
        <v>#REF!</v>
      </c>
    </row>
    <row r="122" spans="1:5" x14ac:dyDescent="0.15">
      <c r="A122" s="154"/>
      <c r="B122" s="173"/>
      <c r="C122" s="159"/>
      <c r="D122" s="6" t="s">
        <v>537</v>
      </c>
      <c r="E122" s="20" t="e">
        <f>VLOOKUP($D122,[1]Sheet1!$B$2:'[1]Sheet1'!$F$1000,COLUMN(#REF!),FALSE)</f>
        <v>#REF!</v>
      </c>
    </row>
    <row r="123" spans="1:5" x14ac:dyDescent="0.15">
      <c r="A123" s="154"/>
      <c r="B123" s="173"/>
      <c r="C123" s="159"/>
      <c r="D123" s="6" t="s">
        <v>538</v>
      </c>
      <c r="E123" s="20" t="e">
        <f>VLOOKUP($D123,[1]Sheet1!$B$2:'[1]Sheet1'!$F$1000,COLUMN(#REF!),FALSE)</f>
        <v>#REF!</v>
      </c>
    </row>
    <row r="124" spans="1:5" x14ac:dyDescent="0.15">
      <c r="A124" s="154"/>
      <c r="B124" s="173"/>
      <c r="C124" s="159"/>
      <c r="D124" s="6" t="s">
        <v>539</v>
      </c>
      <c r="E124" s="20" t="e">
        <f>VLOOKUP($D124,[1]Sheet1!$B$2:'[1]Sheet1'!$F$1000,COLUMN(#REF!),FALSE)</f>
        <v>#REF!</v>
      </c>
    </row>
    <row r="125" spans="1:5" x14ac:dyDescent="0.15">
      <c r="A125" s="154"/>
      <c r="B125" s="173"/>
      <c r="C125" s="159"/>
      <c r="D125" s="6" t="s">
        <v>540</v>
      </c>
      <c r="E125" s="20" t="e">
        <f>VLOOKUP($D125,[1]Sheet1!$B$2:'[1]Sheet1'!$F$1000,COLUMN(#REF!),FALSE)</f>
        <v>#REF!</v>
      </c>
    </row>
    <row r="126" spans="1:5" x14ac:dyDescent="0.15">
      <c r="A126" s="154"/>
      <c r="B126" s="15" t="s">
        <v>541</v>
      </c>
      <c r="C126" s="6">
        <v>1</v>
      </c>
      <c r="D126" s="6" t="s">
        <v>542</v>
      </c>
      <c r="E126" s="20" t="e">
        <f>VLOOKUP($D126,[1]Sheet1!$B$2:'[1]Sheet1'!$F$1000,COLUMN(#REF!),FALSE)</f>
        <v>#REF!</v>
      </c>
    </row>
    <row r="127" spans="1:5" x14ac:dyDescent="0.15">
      <c r="A127" s="154"/>
      <c r="B127" s="174" t="s">
        <v>543</v>
      </c>
      <c r="C127" s="161">
        <v>6</v>
      </c>
      <c r="D127" s="6" t="s">
        <v>544</v>
      </c>
      <c r="E127" s="20" t="e">
        <f>VLOOKUP($D127,[1]Sheet1!$B$2:'[1]Sheet1'!$F$1000,COLUMN(#REF!),FALSE)</f>
        <v>#REF!</v>
      </c>
    </row>
    <row r="128" spans="1:5" x14ac:dyDescent="0.15">
      <c r="A128" s="154"/>
      <c r="B128" s="173"/>
      <c r="C128" s="159"/>
      <c r="D128" s="6" t="s">
        <v>545</v>
      </c>
      <c r="E128" s="20" t="e">
        <f>VLOOKUP($D128,[1]Sheet1!$B$2:'[1]Sheet1'!$F$1000,COLUMN(#REF!),FALSE)</f>
        <v>#REF!</v>
      </c>
    </row>
    <row r="129" spans="1:5" x14ac:dyDescent="0.15">
      <c r="A129" s="154"/>
      <c r="B129" s="173"/>
      <c r="C129" s="159"/>
      <c r="D129" s="6" t="s">
        <v>546</v>
      </c>
      <c r="E129" s="20" t="e">
        <f>VLOOKUP($D129,[1]Sheet1!$B$2:'[1]Sheet1'!$F$1000,COLUMN(#REF!),FALSE)</f>
        <v>#REF!</v>
      </c>
    </row>
    <row r="130" spans="1:5" x14ac:dyDescent="0.15">
      <c r="A130" s="154"/>
      <c r="B130" s="173"/>
      <c r="C130" s="159"/>
      <c r="D130" s="6" t="s">
        <v>547</v>
      </c>
      <c r="E130" s="20" t="e">
        <f>VLOOKUP($D130,[1]Sheet1!$B$2:'[1]Sheet1'!$F$1000,COLUMN(#REF!),FALSE)</f>
        <v>#REF!</v>
      </c>
    </row>
    <row r="131" spans="1:5" x14ac:dyDescent="0.15">
      <c r="A131" s="154"/>
      <c r="B131" s="173"/>
      <c r="C131" s="159"/>
      <c r="D131" s="6" t="s">
        <v>548</v>
      </c>
      <c r="E131" s="20" t="e">
        <f>VLOOKUP($D131,[1]Sheet1!$B$2:'[1]Sheet1'!$F$1000,COLUMN(#REF!),FALSE)</f>
        <v>#REF!</v>
      </c>
    </row>
    <row r="132" spans="1:5" ht="17.25" thickBot="1" x14ac:dyDescent="0.2">
      <c r="A132" s="178"/>
      <c r="B132" s="182"/>
      <c r="C132" s="169"/>
      <c r="D132" s="8" t="s">
        <v>549</v>
      </c>
      <c r="E132" s="20" t="e">
        <f>VLOOKUP($D132,[1]Sheet1!$B$2:'[1]Sheet1'!$F$1000,COLUMN(#REF!),FALSE)</f>
        <v>#REF!</v>
      </c>
    </row>
    <row r="133" spans="1:5" ht="17.25" thickBot="1" x14ac:dyDescent="0.2">
      <c r="A133" s="17" t="s">
        <v>550</v>
      </c>
      <c r="B133" s="18">
        <v>38</v>
      </c>
      <c r="C133" s="18">
        <f>SUM(C2:C132)</f>
        <v>131</v>
      </c>
      <c r="D133" s="19"/>
      <c r="E133" s="20" t="e">
        <f>VLOOKUP($D133,[1]Sheet1!$B$2:'[1]Sheet1'!$F$1000,COLUMN(#REF!),FALSE)</f>
        <v>#REF!</v>
      </c>
    </row>
    <row r="134" spans="1:5" x14ac:dyDescent="0.15">
      <c r="E134" s="20" t="e">
        <f>VLOOKUP($D134,[1]Sheet1!$B$2:'[1]Sheet1'!$F$1000,COLUMN(#REF!),FALSE)</f>
        <v>#REF!</v>
      </c>
    </row>
  </sheetData>
  <mergeCells count="57">
    <mergeCell ref="B91:B97"/>
    <mergeCell ref="C91:C97"/>
    <mergeCell ref="B116:B125"/>
    <mergeCell ref="C116:C125"/>
    <mergeCell ref="B127:B132"/>
    <mergeCell ref="C127:C132"/>
    <mergeCell ref="B98:B106"/>
    <mergeCell ref="C98:C106"/>
    <mergeCell ref="B107:B110"/>
    <mergeCell ref="C107:C110"/>
    <mergeCell ref="B112:B115"/>
    <mergeCell ref="C112:C115"/>
    <mergeCell ref="B80:B81"/>
    <mergeCell ref="C80:C81"/>
    <mergeCell ref="B82:B86"/>
    <mergeCell ref="C82:C86"/>
    <mergeCell ref="B87:B89"/>
    <mergeCell ref="C87:C89"/>
    <mergeCell ref="B66:B69"/>
    <mergeCell ref="C66:C69"/>
    <mergeCell ref="B71:B76"/>
    <mergeCell ref="C71:C76"/>
    <mergeCell ref="B77:B79"/>
    <mergeCell ref="C77:C79"/>
    <mergeCell ref="B57:B58"/>
    <mergeCell ref="C57:C58"/>
    <mergeCell ref="B60:B62"/>
    <mergeCell ref="C60:C62"/>
    <mergeCell ref="B63:B64"/>
    <mergeCell ref="C63:C64"/>
    <mergeCell ref="B46:B51"/>
    <mergeCell ref="C46:C51"/>
    <mergeCell ref="B53:B54"/>
    <mergeCell ref="C53:C54"/>
    <mergeCell ref="B55:B56"/>
    <mergeCell ref="C55:C56"/>
    <mergeCell ref="C39:C43"/>
    <mergeCell ref="B44:B45"/>
    <mergeCell ref="C44:C45"/>
    <mergeCell ref="B35:B38"/>
    <mergeCell ref="C35:C38"/>
    <mergeCell ref="A2:A132"/>
    <mergeCell ref="B2:B3"/>
    <mergeCell ref="C2:C3"/>
    <mergeCell ref="B4:B5"/>
    <mergeCell ref="C4:C5"/>
    <mergeCell ref="B6:B8"/>
    <mergeCell ref="C6:C8"/>
    <mergeCell ref="B9:B11"/>
    <mergeCell ref="C9:C11"/>
    <mergeCell ref="B12:B13"/>
    <mergeCell ref="C12:C13"/>
    <mergeCell ref="B17:B24"/>
    <mergeCell ref="C17:C24"/>
    <mergeCell ref="B25:B34"/>
    <mergeCell ref="C25:C34"/>
    <mergeCell ref="B39:B43"/>
  </mergeCells>
  <phoneticPr fontId="3"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workbookViewId="0">
      <pane ySplit="1" topLeftCell="A126" activePane="bottomLeft" state="frozen"/>
      <selection activeCell="E10" sqref="E10"/>
      <selection pane="bottomLeft" activeCell="C144" sqref="C144"/>
    </sheetView>
  </sheetViews>
  <sheetFormatPr defaultRowHeight="16.5" x14ac:dyDescent="0.3"/>
  <cols>
    <col min="1" max="1" width="17.5" style="5" bestFit="1" customWidth="1"/>
    <col min="2" max="3" width="21.375" style="5" bestFit="1" customWidth="1"/>
    <col min="4" max="4" width="25" style="145" bestFit="1" customWidth="1"/>
    <col min="5" max="16384" width="9" style="5"/>
  </cols>
  <sheetData>
    <row r="1" spans="1:4" s="12" customFormat="1" ht="22.5" customHeight="1" thickBot="1" x14ac:dyDescent="0.2">
      <c r="A1" s="21"/>
      <c r="B1" s="22" t="s">
        <v>736</v>
      </c>
      <c r="C1" s="22" t="s">
        <v>737</v>
      </c>
      <c r="D1" s="142" t="s">
        <v>147</v>
      </c>
    </row>
    <row r="2" spans="1:4" x14ac:dyDescent="0.3">
      <c r="A2" s="181" t="s">
        <v>738</v>
      </c>
      <c r="B2" s="26" t="s">
        <v>739</v>
      </c>
      <c r="C2" s="4">
        <v>1</v>
      </c>
      <c r="D2" s="134" t="s">
        <v>740</v>
      </c>
    </row>
    <row r="3" spans="1:4" x14ac:dyDescent="0.3">
      <c r="A3" s="154"/>
      <c r="B3" s="174" t="s">
        <v>741</v>
      </c>
      <c r="C3" s="161">
        <v>3</v>
      </c>
      <c r="D3" s="136" t="s">
        <v>742</v>
      </c>
    </row>
    <row r="4" spans="1:4" x14ac:dyDescent="0.3">
      <c r="A4" s="154"/>
      <c r="B4" s="173"/>
      <c r="C4" s="159"/>
      <c r="D4" s="136" t="s">
        <v>743</v>
      </c>
    </row>
    <row r="5" spans="1:4" x14ac:dyDescent="0.3">
      <c r="A5" s="154"/>
      <c r="B5" s="173"/>
      <c r="C5" s="159"/>
      <c r="D5" s="136" t="s">
        <v>744</v>
      </c>
    </row>
    <row r="6" spans="1:4" x14ac:dyDescent="0.3">
      <c r="A6" s="154"/>
      <c r="B6" s="15" t="s">
        <v>745</v>
      </c>
      <c r="C6" s="6">
        <v>1</v>
      </c>
      <c r="D6" s="136" t="s">
        <v>746</v>
      </c>
    </row>
    <row r="7" spans="1:4" x14ac:dyDescent="0.3">
      <c r="A7" s="154"/>
      <c r="B7" s="15" t="s">
        <v>747</v>
      </c>
      <c r="C7" s="6">
        <v>1</v>
      </c>
      <c r="D7" s="136" t="s">
        <v>748</v>
      </c>
    </row>
    <row r="8" spans="1:4" x14ac:dyDescent="0.3">
      <c r="A8" s="154"/>
      <c r="B8" s="162" t="s">
        <v>749</v>
      </c>
      <c r="C8" s="165">
        <v>3</v>
      </c>
      <c r="D8" s="136" t="s">
        <v>750</v>
      </c>
    </row>
    <row r="9" spans="1:4" x14ac:dyDescent="0.3">
      <c r="A9" s="154"/>
      <c r="B9" s="163"/>
      <c r="C9" s="166"/>
      <c r="D9" s="136" t="s">
        <v>751</v>
      </c>
    </row>
    <row r="10" spans="1:4" x14ac:dyDescent="0.3">
      <c r="A10" s="154"/>
      <c r="B10" s="164"/>
      <c r="C10" s="167"/>
      <c r="D10" s="136" t="s">
        <v>752</v>
      </c>
    </row>
    <row r="11" spans="1:4" x14ac:dyDescent="0.3">
      <c r="A11" s="154"/>
      <c r="B11" s="174" t="s">
        <v>753</v>
      </c>
      <c r="C11" s="161">
        <v>3</v>
      </c>
      <c r="D11" s="136" t="s">
        <v>754</v>
      </c>
    </row>
    <row r="12" spans="1:4" x14ac:dyDescent="0.3">
      <c r="A12" s="154"/>
      <c r="B12" s="173"/>
      <c r="C12" s="159"/>
      <c r="D12" s="136" t="s">
        <v>755</v>
      </c>
    </row>
    <row r="13" spans="1:4" x14ac:dyDescent="0.3">
      <c r="A13" s="154"/>
      <c r="B13" s="173"/>
      <c r="C13" s="159"/>
      <c r="D13" s="136" t="s">
        <v>756</v>
      </c>
    </row>
    <row r="14" spans="1:4" x14ac:dyDescent="0.3">
      <c r="A14" s="154"/>
      <c r="B14" s="174" t="s">
        <v>757</v>
      </c>
      <c r="C14" s="161">
        <v>2</v>
      </c>
      <c r="D14" s="136" t="s">
        <v>758</v>
      </c>
    </row>
    <row r="15" spans="1:4" x14ac:dyDescent="0.3">
      <c r="A15" s="154"/>
      <c r="B15" s="173"/>
      <c r="C15" s="159"/>
      <c r="D15" s="136" t="s">
        <v>759</v>
      </c>
    </row>
    <row r="16" spans="1:4" x14ac:dyDescent="0.3">
      <c r="A16" s="154"/>
      <c r="B16" s="174" t="s">
        <v>760</v>
      </c>
      <c r="C16" s="161">
        <v>2</v>
      </c>
      <c r="D16" s="136" t="s">
        <v>761</v>
      </c>
    </row>
    <row r="17" spans="1:4" x14ac:dyDescent="0.3">
      <c r="A17" s="154"/>
      <c r="B17" s="173"/>
      <c r="C17" s="159"/>
      <c r="D17" s="136" t="s">
        <v>762</v>
      </c>
    </row>
    <row r="18" spans="1:4" x14ac:dyDescent="0.3">
      <c r="A18" s="154"/>
      <c r="B18" s="174" t="s">
        <v>763</v>
      </c>
      <c r="C18" s="161">
        <v>4</v>
      </c>
      <c r="D18" s="136" t="s">
        <v>764</v>
      </c>
    </row>
    <row r="19" spans="1:4" x14ac:dyDescent="0.3">
      <c r="A19" s="154"/>
      <c r="B19" s="173"/>
      <c r="C19" s="159"/>
      <c r="D19" s="136" t="s">
        <v>765</v>
      </c>
    </row>
    <row r="20" spans="1:4" x14ac:dyDescent="0.3">
      <c r="A20" s="154"/>
      <c r="B20" s="173"/>
      <c r="C20" s="159"/>
      <c r="D20" s="136" t="s">
        <v>766</v>
      </c>
    </row>
    <row r="21" spans="1:4" x14ac:dyDescent="0.3">
      <c r="A21" s="154"/>
      <c r="B21" s="173"/>
      <c r="C21" s="159"/>
      <c r="D21" s="136" t="s">
        <v>767</v>
      </c>
    </row>
    <row r="22" spans="1:4" x14ac:dyDescent="0.3">
      <c r="A22" s="154"/>
      <c r="B22" s="174" t="s">
        <v>768</v>
      </c>
      <c r="C22" s="161">
        <v>3</v>
      </c>
      <c r="D22" s="136" t="s">
        <v>769</v>
      </c>
    </row>
    <row r="23" spans="1:4" x14ac:dyDescent="0.3">
      <c r="A23" s="154"/>
      <c r="B23" s="173"/>
      <c r="C23" s="159"/>
      <c r="D23" s="136" t="s">
        <v>770</v>
      </c>
    </row>
    <row r="24" spans="1:4" x14ac:dyDescent="0.3">
      <c r="A24" s="154"/>
      <c r="B24" s="173"/>
      <c r="C24" s="159"/>
      <c r="D24" s="136" t="s">
        <v>771</v>
      </c>
    </row>
    <row r="25" spans="1:4" x14ac:dyDescent="0.3">
      <c r="A25" s="154"/>
      <c r="B25" s="174" t="s">
        <v>772</v>
      </c>
      <c r="C25" s="161">
        <v>4</v>
      </c>
      <c r="D25" s="136" t="s">
        <v>773</v>
      </c>
    </row>
    <row r="26" spans="1:4" x14ac:dyDescent="0.3">
      <c r="A26" s="154"/>
      <c r="B26" s="173"/>
      <c r="C26" s="159"/>
      <c r="D26" s="136" t="s">
        <v>774</v>
      </c>
    </row>
    <row r="27" spans="1:4" x14ac:dyDescent="0.3">
      <c r="A27" s="154"/>
      <c r="B27" s="173"/>
      <c r="C27" s="159"/>
      <c r="D27" s="136" t="s">
        <v>775</v>
      </c>
    </row>
    <row r="28" spans="1:4" x14ac:dyDescent="0.3">
      <c r="A28" s="154"/>
      <c r="B28" s="173"/>
      <c r="C28" s="159"/>
      <c r="D28" s="136" t="s">
        <v>776</v>
      </c>
    </row>
    <row r="29" spans="1:4" x14ac:dyDescent="0.3">
      <c r="A29" s="154"/>
      <c r="B29" s="15" t="s">
        <v>777</v>
      </c>
      <c r="C29" s="6">
        <v>1</v>
      </c>
      <c r="D29" s="136" t="s">
        <v>778</v>
      </c>
    </row>
    <row r="30" spans="1:4" x14ac:dyDescent="0.3">
      <c r="A30" s="154"/>
      <c r="B30" s="174" t="s">
        <v>779</v>
      </c>
      <c r="C30" s="161">
        <v>4</v>
      </c>
      <c r="D30" s="136" t="s">
        <v>780</v>
      </c>
    </row>
    <row r="31" spans="1:4" x14ac:dyDescent="0.3">
      <c r="A31" s="154"/>
      <c r="B31" s="173"/>
      <c r="C31" s="159"/>
      <c r="D31" s="136" t="s">
        <v>781</v>
      </c>
    </row>
    <row r="32" spans="1:4" x14ac:dyDescent="0.3">
      <c r="A32" s="154"/>
      <c r="B32" s="173"/>
      <c r="C32" s="159"/>
      <c r="D32" s="136" t="s">
        <v>782</v>
      </c>
    </row>
    <row r="33" spans="1:4" x14ac:dyDescent="0.3">
      <c r="A33" s="154"/>
      <c r="B33" s="173"/>
      <c r="C33" s="159"/>
      <c r="D33" s="136" t="s">
        <v>783</v>
      </c>
    </row>
    <row r="34" spans="1:4" x14ac:dyDescent="0.3">
      <c r="A34" s="154"/>
      <c r="B34" s="15" t="s">
        <v>784</v>
      </c>
      <c r="C34" s="6">
        <v>1</v>
      </c>
      <c r="D34" s="136" t="s">
        <v>785</v>
      </c>
    </row>
    <row r="35" spans="1:4" x14ac:dyDescent="0.3">
      <c r="A35" s="154"/>
      <c r="B35" s="174" t="s">
        <v>786</v>
      </c>
      <c r="C35" s="161">
        <v>19</v>
      </c>
      <c r="D35" s="136" t="s">
        <v>787</v>
      </c>
    </row>
    <row r="36" spans="1:4" x14ac:dyDescent="0.3">
      <c r="A36" s="154"/>
      <c r="B36" s="173"/>
      <c r="C36" s="159"/>
      <c r="D36" s="136" t="s">
        <v>788</v>
      </c>
    </row>
    <row r="37" spans="1:4" x14ac:dyDescent="0.3">
      <c r="A37" s="154"/>
      <c r="B37" s="173"/>
      <c r="C37" s="159"/>
      <c r="D37" s="136" t="s">
        <v>789</v>
      </c>
    </row>
    <row r="38" spans="1:4" x14ac:dyDescent="0.3">
      <c r="A38" s="154"/>
      <c r="B38" s="173"/>
      <c r="C38" s="159"/>
      <c r="D38" s="136" t="s">
        <v>790</v>
      </c>
    </row>
    <row r="39" spans="1:4" x14ac:dyDescent="0.3">
      <c r="A39" s="154"/>
      <c r="B39" s="173"/>
      <c r="C39" s="159"/>
      <c r="D39" s="136" t="s">
        <v>791</v>
      </c>
    </row>
    <row r="40" spans="1:4" x14ac:dyDescent="0.3">
      <c r="A40" s="154"/>
      <c r="B40" s="173"/>
      <c r="C40" s="159"/>
      <c r="D40" s="136" t="s">
        <v>792</v>
      </c>
    </row>
    <row r="41" spans="1:4" x14ac:dyDescent="0.3">
      <c r="A41" s="154"/>
      <c r="B41" s="173"/>
      <c r="C41" s="159"/>
      <c r="D41" s="136" t="s">
        <v>793</v>
      </c>
    </row>
    <row r="42" spans="1:4" x14ac:dyDescent="0.3">
      <c r="A42" s="154"/>
      <c r="B42" s="173"/>
      <c r="C42" s="159"/>
      <c r="D42" s="136" t="s">
        <v>794</v>
      </c>
    </row>
    <row r="43" spans="1:4" x14ac:dyDescent="0.3">
      <c r="A43" s="154"/>
      <c r="B43" s="173"/>
      <c r="C43" s="159"/>
      <c r="D43" s="136" t="s">
        <v>795</v>
      </c>
    </row>
    <row r="44" spans="1:4" x14ac:dyDescent="0.3">
      <c r="A44" s="154"/>
      <c r="B44" s="173"/>
      <c r="C44" s="159"/>
      <c r="D44" s="136" t="s">
        <v>796</v>
      </c>
    </row>
    <row r="45" spans="1:4" x14ac:dyDescent="0.3">
      <c r="A45" s="154"/>
      <c r="B45" s="173"/>
      <c r="C45" s="159"/>
      <c r="D45" s="136" t="s">
        <v>797</v>
      </c>
    </row>
    <row r="46" spans="1:4" x14ac:dyDescent="0.3">
      <c r="A46" s="154"/>
      <c r="B46" s="173"/>
      <c r="C46" s="159"/>
      <c r="D46" s="136" t="s">
        <v>798</v>
      </c>
    </row>
    <row r="47" spans="1:4" x14ac:dyDescent="0.3">
      <c r="A47" s="154"/>
      <c r="B47" s="173"/>
      <c r="C47" s="159"/>
      <c r="D47" s="136" t="s">
        <v>799</v>
      </c>
    </row>
    <row r="48" spans="1:4" x14ac:dyDescent="0.3">
      <c r="A48" s="154"/>
      <c r="B48" s="173"/>
      <c r="C48" s="159"/>
      <c r="D48" s="136" t="s">
        <v>800</v>
      </c>
    </row>
    <row r="49" spans="1:4" x14ac:dyDescent="0.3">
      <c r="A49" s="154"/>
      <c r="B49" s="173"/>
      <c r="C49" s="159"/>
      <c r="D49" s="136" t="s">
        <v>801</v>
      </c>
    </row>
    <row r="50" spans="1:4" x14ac:dyDescent="0.3">
      <c r="A50" s="154"/>
      <c r="B50" s="173"/>
      <c r="C50" s="159"/>
      <c r="D50" s="136" t="s">
        <v>802</v>
      </c>
    </row>
    <row r="51" spans="1:4" x14ac:dyDescent="0.3">
      <c r="A51" s="154"/>
      <c r="B51" s="173"/>
      <c r="C51" s="159"/>
      <c r="D51" s="136" t="s">
        <v>803</v>
      </c>
    </row>
    <row r="52" spans="1:4" x14ac:dyDescent="0.3">
      <c r="A52" s="154"/>
      <c r="B52" s="173"/>
      <c r="C52" s="159"/>
      <c r="D52" s="136" t="s">
        <v>804</v>
      </c>
    </row>
    <row r="53" spans="1:4" x14ac:dyDescent="0.3">
      <c r="A53" s="154"/>
      <c r="B53" s="173"/>
      <c r="C53" s="159"/>
      <c r="D53" s="136" t="s">
        <v>805</v>
      </c>
    </row>
    <row r="54" spans="1:4" x14ac:dyDescent="0.3">
      <c r="A54" s="154"/>
      <c r="B54" s="174" t="s">
        <v>806</v>
      </c>
      <c r="C54" s="161">
        <v>3</v>
      </c>
      <c r="D54" s="136" t="s">
        <v>807</v>
      </c>
    </row>
    <row r="55" spans="1:4" x14ac:dyDescent="0.3">
      <c r="A55" s="154"/>
      <c r="B55" s="173"/>
      <c r="C55" s="159"/>
      <c r="D55" s="136" t="s">
        <v>808</v>
      </c>
    </row>
    <row r="56" spans="1:4" x14ac:dyDescent="0.3">
      <c r="A56" s="154"/>
      <c r="B56" s="173"/>
      <c r="C56" s="159"/>
      <c r="D56" s="136" t="s">
        <v>809</v>
      </c>
    </row>
    <row r="57" spans="1:4" x14ac:dyDescent="0.3">
      <c r="A57" s="154"/>
      <c r="B57" s="15" t="s">
        <v>810</v>
      </c>
      <c r="C57" s="6">
        <v>1</v>
      </c>
      <c r="D57" s="136" t="s">
        <v>811</v>
      </c>
    </row>
    <row r="58" spans="1:4" x14ac:dyDescent="0.3">
      <c r="A58" s="154"/>
      <c r="B58" s="15" t="s">
        <v>812</v>
      </c>
      <c r="C58" s="6">
        <v>1</v>
      </c>
      <c r="D58" s="136" t="s">
        <v>813</v>
      </c>
    </row>
    <row r="59" spans="1:4" x14ac:dyDescent="0.3">
      <c r="A59" s="154"/>
      <c r="B59" s="174" t="s">
        <v>814</v>
      </c>
      <c r="C59" s="161">
        <v>7</v>
      </c>
      <c r="D59" s="136" t="s">
        <v>815</v>
      </c>
    </row>
    <row r="60" spans="1:4" x14ac:dyDescent="0.3">
      <c r="A60" s="154"/>
      <c r="B60" s="173"/>
      <c r="C60" s="159"/>
      <c r="D60" s="136" t="s">
        <v>816</v>
      </c>
    </row>
    <row r="61" spans="1:4" x14ac:dyDescent="0.3">
      <c r="A61" s="154"/>
      <c r="B61" s="173"/>
      <c r="C61" s="159"/>
      <c r="D61" s="136" t="s">
        <v>817</v>
      </c>
    </row>
    <row r="62" spans="1:4" x14ac:dyDescent="0.3">
      <c r="A62" s="154"/>
      <c r="B62" s="173"/>
      <c r="C62" s="159"/>
      <c r="D62" s="136" t="s">
        <v>818</v>
      </c>
    </row>
    <row r="63" spans="1:4" x14ac:dyDescent="0.3">
      <c r="A63" s="154"/>
      <c r="B63" s="173"/>
      <c r="C63" s="159"/>
      <c r="D63" s="136" t="s">
        <v>819</v>
      </c>
    </row>
    <row r="64" spans="1:4" x14ac:dyDescent="0.3">
      <c r="A64" s="154"/>
      <c r="B64" s="173"/>
      <c r="C64" s="159"/>
      <c r="D64" s="136" t="s">
        <v>820</v>
      </c>
    </row>
    <row r="65" spans="1:4" x14ac:dyDescent="0.3">
      <c r="A65" s="154"/>
      <c r="B65" s="173"/>
      <c r="C65" s="159"/>
      <c r="D65" s="136" t="s">
        <v>821</v>
      </c>
    </row>
    <row r="66" spans="1:4" x14ac:dyDescent="0.3">
      <c r="A66" s="154"/>
      <c r="B66" s="174" t="s">
        <v>822</v>
      </c>
      <c r="C66" s="161">
        <v>9</v>
      </c>
      <c r="D66" s="136" t="s">
        <v>823</v>
      </c>
    </row>
    <row r="67" spans="1:4" x14ac:dyDescent="0.3">
      <c r="A67" s="154"/>
      <c r="B67" s="173"/>
      <c r="C67" s="159"/>
      <c r="D67" s="136" t="s">
        <v>824</v>
      </c>
    </row>
    <row r="68" spans="1:4" x14ac:dyDescent="0.3">
      <c r="A68" s="154"/>
      <c r="B68" s="173"/>
      <c r="C68" s="159"/>
      <c r="D68" s="136" t="s">
        <v>825</v>
      </c>
    </row>
    <row r="69" spans="1:4" x14ac:dyDescent="0.3">
      <c r="A69" s="154"/>
      <c r="B69" s="173"/>
      <c r="C69" s="159"/>
      <c r="D69" s="136" t="s">
        <v>826</v>
      </c>
    </row>
    <row r="70" spans="1:4" x14ac:dyDescent="0.3">
      <c r="A70" s="154"/>
      <c r="B70" s="173"/>
      <c r="C70" s="159"/>
      <c r="D70" s="136" t="s">
        <v>827</v>
      </c>
    </row>
    <row r="71" spans="1:4" x14ac:dyDescent="0.3">
      <c r="A71" s="154"/>
      <c r="B71" s="173"/>
      <c r="C71" s="159"/>
      <c r="D71" s="136" t="s">
        <v>828</v>
      </c>
    </row>
    <row r="72" spans="1:4" x14ac:dyDescent="0.3">
      <c r="A72" s="154"/>
      <c r="B72" s="173"/>
      <c r="C72" s="159"/>
      <c r="D72" s="136" t="s">
        <v>829</v>
      </c>
    </row>
    <row r="73" spans="1:4" x14ac:dyDescent="0.3">
      <c r="A73" s="154"/>
      <c r="B73" s="173"/>
      <c r="C73" s="159"/>
      <c r="D73" s="136" t="s">
        <v>830</v>
      </c>
    </row>
    <row r="74" spans="1:4" x14ac:dyDescent="0.3">
      <c r="A74" s="154"/>
      <c r="B74" s="173"/>
      <c r="C74" s="159"/>
      <c r="D74" s="136" t="s">
        <v>831</v>
      </c>
    </row>
    <row r="75" spans="1:4" x14ac:dyDescent="0.3">
      <c r="A75" s="154"/>
      <c r="B75" s="174" t="s">
        <v>832</v>
      </c>
      <c r="C75" s="161">
        <v>2</v>
      </c>
      <c r="D75" s="136" t="s">
        <v>833</v>
      </c>
    </row>
    <row r="76" spans="1:4" x14ac:dyDescent="0.3">
      <c r="A76" s="154"/>
      <c r="B76" s="173"/>
      <c r="C76" s="159"/>
      <c r="D76" s="136" t="s">
        <v>834</v>
      </c>
    </row>
    <row r="77" spans="1:4" x14ac:dyDescent="0.3">
      <c r="A77" s="154"/>
      <c r="B77" s="152" t="s">
        <v>835</v>
      </c>
      <c r="C77" s="151">
        <v>1</v>
      </c>
      <c r="D77" s="136" t="s">
        <v>836</v>
      </c>
    </row>
    <row r="78" spans="1:4" x14ac:dyDescent="0.3">
      <c r="A78" s="154"/>
      <c r="B78" s="174" t="s">
        <v>837</v>
      </c>
      <c r="C78" s="161">
        <v>2</v>
      </c>
      <c r="D78" s="136" t="s">
        <v>838</v>
      </c>
    </row>
    <row r="79" spans="1:4" x14ac:dyDescent="0.3">
      <c r="A79" s="154"/>
      <c r="B79" s="173"/>
      <c r="C79" s="159"/>
      <c r="D79" s="136" t="s">
        <v>839</v>
      </c>
    </row>
    <row r="80" spans="1:4" x14ac:dyDescent="0.3">
      <c r="A80" s="154"/>
      <c r="B80" s="162" t="s">
        <v>840</v>
      </c>
      <c r="C80" s="165">
        <v>3</v>
      </c>
      <c r="D80" s="136" t="s">
        <v>841</v>
      </c>
    </row>
    <row r="81" spans="1:4" x14ac:dyDescent="0.3">
      <c r="A81" s="154"/>
      <c r="B81" s="163"/>
      <c r="C81" s="166"/>
      <c r="D81" s="136" t="s">
        <v>842</v>
      </c>
    </row>
    <row r="82" spans="1:4" x14ac:dyDescent="0.3">
      <c r="A82" s="154"/>
      <c r="B82" s="164"/>
      <c r="C82" s="167"/>
      <c r="D82" s="136" t="s">
        <v>843</v>
      </c>
    </row>
    <row r="83" spans="1:4" x14ac:dyDescent="0.3">
      <c r="A83" s="154"/>
      <c r="B83" s="15" t="s">
        <v>844</v>
      </c>
      <c r="C83" s="6">
        <v>1</v>
      </c>
      <c r="D83" s="136" t="s">
        <v>845</v>
      </c>
    </row>
    <row r="84" spans="1:4" x14ac:dyDescent="0.3">
      <c r="A84" s="154"/>
      <c r="B84" s="174" t="s">
        <v>846</v>
      </c>
      <c r="C84" s="161">
        <v>3</v>
      </c>
      <c r="D84" s="136" t="s">
        <v>847</v>
      </c>
    </row>
    <row r="85" spans="1:4" x14ac:dyDescent="0.3">
      <c r="A85" s="154"/>
      <c r="B85" s="173"/>
      <c r="C85" s="159"/>
      <c r="D85" s="136" t="s">
        <v>848</v>
      </c>
    </row>
    <row r="86" spans="1:4" x14ac:dyDescent="0.3">
      <c r="A86" s="154"/>
      <c r="B86" s="173"/>
      <c r="C86" s="159"/>
      <c r="D86" s="136" t="s">
        <v>849</v>
      </c>
    </row>
    <row r="87" spans="1:4" x14ac:dyDescent="0.3">
      <c r="A87" s="154"/>
      <c r="B87" s="15" t="s">
        <v>850</v>
      </c>
      <c r="C87" s="6">
        <v>1</v>
      </c>
      <c r="D87" s="136" t="s">
        <v>851</v>
      </c>
    </row>
    <row r="88" spans="1:4" x14ac:dyDescent="0.3">
      <c r="A88" s="154"/>
      <c r="B88" s="15" t="s">
        <v>852</v>
      </c>
      <c r="C88" s="6">
        <v>1</v>
      </c>
      <c r="D88" s="136" t="s">
        <v>853</v>
      </c>
    </row>
    <row r="89" spans="1:4" x14ac:dyDescent="0.3">
      <c r="A89" s="154"/>
      <c r="B89" s="174" t="s">
        <v>854</v>
      </c>
      <c r="C89" s="161">
        <v>5</v>
      </c>
      <c r="D89" s="136" t="s">
        <v>855</v>
      </c>
    </row>
    <row r="90" spans="1:4" x14ac:dyDescent="0.3">
      <c r="A90" s="154"/>
      <c r="B90" s="173"/>
      <c r="C90" s="159"/>
      <c r="D90" s="136" t="s">
        <v>856</v>
      </c>
    </row>
    <row r="91" spans="1:4" x14ac:dyDescent="0.3">
      <c r="A91" s="154"/>
      <c r="B91" s="173"/>
      <c r="C91" s="159"/>
      <c r="D91" s="136" t="s">
        <v>857</v>
      </c>
    </row>
    <row r="92" spans="1:4" x14ac:dyDescent="0.3">
      <c r="A92" s="154"/>
      <c r="B92" s="173"/>
      <c r="C92" s="159"/>
      <c r="D92" s="136" t="s">
        <v>858</v>
      </c>
    </row>
    <row r="93" spans="1:4" x14ac:dyDescent="0.3">
      <c r="A93" s="154"/>
      <c r="B93" s="173"/>
      <c r="C93" s="159"/>
      <c r="D93" s="136" t="s">
        <v>859</v>
      </c>
    </row>
    <row r="94" spans="1:4" x14ac:dyDescent="0.3">
      <c r="A94" s="154"/>
      <c r="B94" s="15" t="s">
        <v>860</v>
      </c>
      <c r="C94" s="6">
        <v>1</v>
      </c>
      <c r="D94" s="136" t="s">
        <v>861</v>
      </c>
    </row>
    <row r="95" spans="1:4" x14ac:dyDescent="0.3">
      <c r="A95" s="154"/>
      <c r="B95" s="174" t="s">
        <v>862</v>
      </c>
      <c r="C95" s="161">
        <v>2</v>
      </c>
      <c r="D95" s="136" t="s">
        <v>863</v>
      </c>
    </row>
    <row r="96" spans="1:4" x14ac:dyDescent="0.3">
      <c r="A96" s="154"/>
      <c r="B96" s="173"/>
      <c r="C96" s="159"/>
      <c r="D96" s="136" t="s">
        <v>864</v>
      </c>
    </row>
    <row r="97" spans="1:4" x14ac:dyDescent="0.3">
      <c r="A97" s="154"/>
      <c r="B97" s="174" t="s">
        <v>865</v>
      </c>
      <c r="C97" s="161">
        <v>12</v>
      </c>
      <c r="D97" s="136" t="s">
        <v>866</v>
      </c>
    </row>
    <row r="98" spans="1:4" x14ac:dyDescent="0.3">
      <c r="A98" s="154"/>
      <c r="B98" s="173"/>
      <c r="C98" s="159"/>
      <c r="D98" s="136" t="s">
        <v>867</v>
      </c>
    </row>
    <row r="99" spans="1:4" x14ac:dyDescent="0.3">
      <c r="A99" s="154"/>
      <c r="B99" s="173"/>
      <c r="C99" s="159"/>
      <c r="D99" s="136" t="s">
        <v>868</v>
      </c>
    </row>
    <row r="100" spans="1:4" x14ac:dyDescent="0.3">
      <c r="A100" s="154"/>
      <c r="B100" s="173"/>
      <c r="C100" s="159"/>
      <c r="D100" s="136" t="s">
        <v>869</v>
      </c>
    </row>
    <row r="101" spans="1:4" x14ac:dyDescent="0.3">
      <c r="A101" s="154"/>
      <c r="B101" s="173"/>
      <c r="C101" s="159"/>
      <c r="D101" s="136" t="s">
        <v>870</v>
      </c>
    </row>
    <row r="102" spans="1:4" x14ac:dyDescent="0.3">
      <c r="A102" s="154"/>
      <c r="B102" s="173"/>
      <c r="C102" s="159"/>
      <c r="D102" s="136" t="s">
        <v>871</v>
      </c>
    </row>
    <row r="103" spans="1:4" x14ac:dyDescent="0.3">
      <c r="A103" s="154"/>
      <c r="B103" s="173"/>
      <c r="C103" s="159"/>
      <c r="D103" s="136" t="s">
        <v>872</v>
      </c>
    </row>
    <row r="104" spans="1:4" x14ac:dyDescent="0.3">
      <c r="A104" s="154"/>
      <c r="B104" s="173"/>
      <c r="C104" s="159"/>
      <c r="D104" s="136" t="s">
        <v>873</v>
      </c>
    </row>
    <row r="105" spans="1:4" x14ac:dyDescent="0.3">
      <c r="A105" s="154"/>
      <c r="B105" s="173"/>
      <c r="C105" s="159"/>
      <c r="D105" s="136" t="s">
        <v>874</v>
      </c>
    </row>
    <row r="106" spans="1:4" x14ac:dyDescent="0.3">
      <c r="A106" s="154"/>
      <c r="B106" s="173"/>
      <c r="C106" s="159"/>
      <c r="D106" s="136" t="s">
        <v>875</v>
      </c>
    </row>
    <row r="107" spans="1:4" x14ac:dyDescent="0.3">
      <c r="A107" s="154"/>
      <c r="B107" s="173"/>
      <c r="C107" s="159"/>
      <c r="D107" s="136" t="s">
        <v>876</v>
      </c>
    </row>
    <row r="108" spans="1:4" x14ac:dyDescent="0.3">
      <c r="A108" s="154"/>
      <c r="B108" s="173"/>
      <c r="C108" s="159"/>
      <c r="D108" s="136" t="s">
        <v>877</v>
      </c>
    </row>
    <row r="109" spans="1:4" x14ac:dyDescent="0.3">
      <c r="A109" s="154"/>
      <c r="B109" s="174" t="s">
        <v>878</v>
      </c>
      <c r="C109" s="161">
        <v>3</v>
      </c>
      <c r="D109" s="136" t="s">
        <v>879</v>
      </c>
    </row>
    <row r="110" spans="1:4" x14ac:dyDescent="0.3">
      <c r="A110" s="154"/>
      <c r="B110" s="173"/>
      <c r="C110" s="159"/>
      <c r="D110" s="136" t="s">
        <v>880</v>
      </c>
    </row>
    <row r="111" spans="1:4" x14ac:dyDescent="0.3">
      <c r="A111" s="154"/>
      <c r="B111" s="173"/>
      <c r="C111" s="159"/>
      <c r="D111" s="136" t="s">
        <v>881</v>
      </c>
    </row>
    <row r="112" spans="1:4" x14ac:dyDescent="0.3">
      <c r="A112" s="154"/>
      <c r="B112" s="174" t="s">
        <v>882</v>
      </c>
      <c r="C112" s="161">
        <v>6</v>
      </c>
      <c r="D112" s="136" t="s">
        <v>883</v>
      </c>
    </row>
    <row r="113" spans="1:4" x14ac:dyDescent="0.3">
      <c r="A113" s="154"/>
      <c r="B113" s="173"/>
      <c r="C113" s="159"/>
      <c r="D113" s="136" t="s">
        <v>884</v>
      </c>
    </row>
    <row r="114" spans="1:4" x14ac:dyDescent="0.3">
      <c r="A114" s="154"/>
      <c r="B114" s="173"/>
      <c r="C114" s="159"/>
      <c r="D114" s="136" t="s">
        <v>885</v>
      </c>
    </row>
    <row r="115" spans="1:4" x14ac:dyDescent="0.3">
      <c r="A115" s="154"/>
      <c r="B115" s="173"/>
      <c r="C115" s="159"/>
      <c r="D115" s="136" t="s">
        <v>886</v>
      </c>
    </row>
    <row r="116" spans="1:4" x14ac:dyDescent="0.3">
      <c r="A116" s="154"/>
      <c r="B116" s="173"/>
      <c r="C116" s="159"/>
      <c r="D116" s="136" t="s">
        <v>887</v>
      </c>
    </row>
    <row r="117" spans="1:4" x14ac:dyDescent="0.3">
      <c r="A117" s="154"/>
      <c r="B117" s="173"/>
      <c r="C117" s="159"/>
      <c r="D117" s="136" t="s">
        <v>888</v>
      </c>
    </row>
    <row r="118" spans="1:4" x14ac:dyDescent="0.3">
      <c r="A118" s="154"/>
      <c r="B118" s="15" t="s">
        <v>889</v>
      </c>
      <c r="C118" s="6">
        <v>1</v>
      </c>
      <c r="D118" s="136" t="s">
        <v>890</v>
      </c>
    </row>
    <row r="119" spans="1:4" x14ac:dyDescent="0.3">
      <c r="A119" s="154"/>
      <c r="B119" s="174" t="s">
        <v>891</v>
      </c>
      <c r="C119" s="161">
        <v>19</v>
      </c>
      <c r="D119" s="136" t="s">
        <v>892</v>
      </c>
    </row>
    <row r="120" spans="1:4" x14ac:dyDescent="0.3">
      <c r="A120" s="154"/>
      <c r="B120" s="173"/>
      <c r="C120" s="159"/>
      <c r="D120" s="136" t="s">
        <v>893</v>
      </c>
    </row>
    <row r="121" spans="1:4" x14ac:dyDescent="0.3">
      <c r="A121" s="154"/>
      <c r="B121" s="173"/>
      <c r="C121" s="159"/>
      <c r="D121" s="136" t="s">
        <v>894</v>
      </c>
    </row>
    <row r="122" spans="1:4" x14ac:dyDescent="0.3">
      <c r="A122" s="154"/>
      <c r="B122" s="173"/>
      <c r="C122" s="159"/>
      <c r="D122" s="136" t="s">
        <v>895</v>
      </c>
    </row>
    <row r="123" spans="1:4" x14ac:dyDescent="0.3">
      <c r="A123" s="154"/>
      <c r="B123" s="173"/>
      <c r="C123" s="159"/>
      <c r="D123" s="136" t="s">
        <v>896</v>
      </c>
    </row>
    <row r="124" spans="1:4" x14ac:dyDescent="0.3">
      <c r="A124" s="154"/>
      <c r="B124" s="173"/>
      <c r="C124" s="159"/>
      <c r="D124" s="136" t="s">
        <v>897</v>
      </c>
    </row>
    <row r="125" spans="1:4" x14ac:dyDescent="0.3">
      <c r="A125" s="154"/>
      <c r="B125" s="173"/>
      <c r="C125" s="159"/>
      <c r="D125" s="136" t="s">
        <v>898</v>
      </c>
    </row>
    <row r="126" spans="1:4" x14ac:dyDescent="0.3">
      <c r="A126" s="154"/>
      <c r="B126" s="173"/>
      <c r="C126" s="159"/>
      <c r="D126" s="136" t="s">
        <v>899</v>
      </c>
    </row>
    <row r="127" spans="1:4" x14ac:dyDescent="0.3">
      <c r="A127" s="154"/>
      <c r="B127" s="173"/>
      <c r="C127" s="159"/>
      <c r="D127" s="136" t="s">
        <v>900</v>
      </c>
    </row>
    <row r="128" spans="1:4" x14ac:dyDescent="0.3">
      <c r="A128" s="154"/>
      <c r="B128" s="173"/>
      <c r="C128" s="159"/>
      <c r="D128" s="136" t="s">
        <v>901</v>
      </c>
    </row>
    <row r="129" spans="1:4" x14ac:dyDescent="0.3">
      <c r="A129" s="154"/>
      <c r="B129" s="173"/>
      <c r="C129" s="159"/>
      <c r="D129" s="136" t="s">
        <v>902</v>
      </c>
    </row>
    <row r="130" spans="1:4" x14ac:dyDescent="0.3">
      <c r="A130" s="154"/>
      <c r="B130" s="173"/>
      <c r="C130" s="159"/>
      <c r="D130" s="136" t="s">
        <v>903</v>
      </c>
    </row>
    <row r="131" spans="1:4" x14ac:dyDescent="0.3">
      <c r="A131" s="154"/>
      <c r="B131" s="173"/>
      <c r="C131" s="159"/>
      <c r="D131" s="136" t="s">
        <v>904</v>
      </c>
    </row>
    <row r="132" spans="1:4" x14ac:dyDescent="0.3">
      <c r="A132" s="154"/>
      <c r="B132" s="173"/>
      <c r="C132" s="159"/>
      <c r="D132" s="136" t="s">
        <v>905</v>
      </c>
    </row>
    <row r="133" spans="1:4" x14ac:dyDescent="0.3">
      <c r="A133" s="154"/>
      <c r="B133" s="173"/>
      <c r="C133" s="159"/>
      <c r="D133" s="136" t="s">
        <v>906</v>
      </c>
    </row>
    <row r="134" spans="1:4" x14ac:dyDescent="0.3">
      <c r="A134" s="154"/>
      <c r="B134" s="173"/>
      <c r="C134" s="159"/>
      <c r="D134" s="136" t="s">
        <v>907</v>
      </c>
    </row>
    <row r="135" spans="1:4" x14ac:dyDescent="0.3">
      <c r="A135" s="154"/>
      <c r="B135" s="173"/>
      <c r="C135" s="159"/>
      <c r="D135" s="136" t="s">
        <v>908</v>
      </c>
    </row>
    <row r="136" spans="1:4" x14ac:dyDescent="0.3">
      <c r="A136" s="154"/>
      <c r="B136" s="173"/>
      <c r="C136" s="159"/>
      <c r="D136" s="136" t="s">
        <v>909</v>
      </c>
    </row>
    <row r="137" spans="1:4" ht="17.25" thickBot="1" x14ac:dyDescent="0.35">
      <c r="A137" s="178"/>
      <c r="B137" s="182"/>
      <c r="C137" s="169"/>
      <c r="D137" s="138" t="s">
        <v>910</v>
      </c>
    </row>
    <row r="138" spans="1:4" ht="17.25" thickBot="1" x14ac:dyDescent="0.35">
      <c r="A138" s="27" t="s">
        <v>911</v>
      </c>
      <c r="B138" s="28">
        <v>36</v>
      </c>
      <c r="C138" s="28">
        <f>SUM(C2:C137)</f>
        <v>136</v>
      </c>
      <c r="D138" s="147"/>
    </row>
  </sheetData>
  <mergeCells count="47">
    <mergeCell ref="B95:B96"/>
    <mergeCell ref="C95:C96"/>
    <mergeCell ref="B119:B137"/>
    <mergeCell ref="C119:C137"/>
    <mergeCell ref="B97:B108"/>
    <mergeCell ref="C97:C108"/>
    <mergeCell ref="B109:B111"/>
    <mergeCell ref="C109:C111"/>
    <mergeCell ref="B112:B117"/>
    <mergeCell ref="C112:C117"/>
    <mergeCell ref="B80:B82"/>
    <mergeCell ref="C80:C82"/>
    <mergeCell ref="B84:B86"/>
    <mergeCell ref="C84:C86"/>
    <mergeCell ref="B89:B93"/>
    <mergeCell ref="C89:C93"/>
    <mergeCell ref="B75:B76"/>
    <mergeCell ref="C75:C76"/>
    <mergeCell ref="B78:B79"/>
    <mergeCell ref="C78:C79"/>
    <mergeCell ref="B54:B56"/>
    <mergeCell ref="C54:C56"/>
    <mergeCell ref="B59:B65"/>
    <mergeCell ref="C59:C65"/>
    <mergeCell ref="B66:B74"/>
    <mergeCell ref="C66:C74"/>
    <mergeCell ref="C30:C33"/>
    <mergeCell ref="B35:B53"/>
    <mergeCell ref="C35:C53"/>
    <mergeCell ref="B25:B28"/>
    <mergeCell ref="C25:C28"/>
    <mergeCell ref="A2:A137"/>
    <mergeCell ref="B3:B5"/>
    <mergeCell ref="C3:C5"/>
    <mergeCell ref="B8:B10"/>
    <mergeCell ref="C8:C10"/>
    <mergeCell ref="B11:B13"/>
    <mergeCell ref="C11:C13"/>
    <mergeCell ref="B14:B15"/>
    <mergeCell ref="C14:C15"/>
    <mergeCell ref="B16:B17"/>
    <mergeCell ref="C16:C17"/>
    <mergeCell ref="B18:B21"/>
    <mergeCell ref="C18:C21"/>
    <mergeCell ref="B22:B24"/>
    <mergeCell ref="C22:C24"/>
    <mergeCell ref="B30:B33"/>
  </mergeCells>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8"/>
  <sheetViews>
    <sheetView workbookViewId="0">
      <pane ySplit="1" topLeftCell="A5" activePane="bottomLeft" state="frozen"/>
      <selection activeCell="E10" sqref="E10"/>
      <selection pane="bottomLeft" activeCell="G172" sqref="G172"/>
    </sheetView>
  </sheetViews>
  <sheetFormatPr defaultRowHeight="16.5" x14ac:dyDescent="0.15"/>
  <cols>
    <col min="1" max="1" width="15.875" style="20" customWidth="1"/>
    <col min="2" max="2" width="17.625" style="20" customWidth="1"/>
    <col min="3" max="3" width="13.25" style="20" customWidth="1"/>
    <col min="4" max="4" width="27.875" style="150" bestFit="1" customWidth="1"/>
    <col min="5" max="16384" width="9" style="20"/>
  </cols>
  <sheetData>
    <row r="1" spans="1:4" s="12" customFormat="1" ht="18.75" customHeight="1" thickBot="1" x14ac:dyDescent="0.2">
      <c r="A1" s="21"/>
      <c r="B1" s="22" t="s">
        <v>912</v>
      </c>
      <c r="C1" s="22" t="s">
        <v>913</v>
      </c>
      <c r="D1" s="142" t="s">
        <v>914</v>
      </c>
    </row>
    <row r="2" spans="1:4" x14ac:dyDescent="0.15">
      <c r="A2" s="181" t="s">
        <v>915</v>
      </c>
      <c r="B2" s="29" t="s">
        <v>916</v>
      </c>
      <c r="C2" s="14">
        <v>1</v>
      </c>
      <c r="D2" s="140" t="s">
        <v>917</v>
      </c>
    </row>
    <row r="3" spans="1:4" x14ac:dyDescent="0.15">
      <c r="A3" s="154"/>
      <c r="B3" s="174" t="s">
        <v>918</v>
      </c>
      <c r="C3" s="161">
        <v>3</v>
      </c>
      <c r="D3" s="136" t="s">
        <v>919</v>
      </c>
    </row>
    <row r="4" spans="1:4" x14ac:dyDescent="0.15">
      <c r="A4" s="154"/>
      <c r="B4" s="173"/>
      <c r="C4" s="159"/>
      <c r="D4" s="136" t="s">
        <v>920</v>
      </c>
    </row>
    <row r="5" spans="1:4" x14ac:dyDescent="0.15">
      <c r="A5" s="154"/>
      <c r="B5" s="173"/>
      <c r="C5" s="159"/>
      <c r="D5" s="136" t="s">
        <v>921</v>
      </c>
    </row>
    <row r="6" spans="1:4" x14ac:dyDescent="0.15">
      <c r="A6" s="154"/>
      <c r="B6" s="174" t="s">
        <v>922</v>
      </c>
      <c r="C6" s="161">
        <v>3</v>
      </c>
      <c r="D6" s="136" t="s">
        <v>923</v>
      </c>
    </row>
    <row r="7" spans="1:4" x14ac:dyDescent="0.15">
      <c r="A7" s="154"/>
      <c r="B7" s="173"/>
      <c r="C7" s="159"/>
      <c r="D7" s="136" t="s">
        <v>924</v>
      </c>
    </row>
    <row r="8" spans="1:4" x14ac:dyDescent="0.15">
      <c r="A8" s="154"/>
      <c r="B8" s="173"/>
      <c r="C8" s="159"/>
      <c r="D8" s="136" t="s">
        <v>925</v>
      </c>
    </row>
    <row r="9" spans="1:4" x14ac:dyDescent="0.15">
      <c r="A9" s="154"/>
      <c r="B9" s="174" t="s">
        <v>926</v>
      </c>
      <c r="C9" s="161">
        <v>5</v>
      </c>
      <c r="D9" s="136" t="s">
        <v>927</v>
      </c>
    </row>
    <row r="10" spans="1:4" x14ac:dyDescent="0.15">
      <c r="A10" s="154"/>
      <c r="B10" s="173"/>
      <c r="C10" s="159"/>
      <c r="D10" s="136" t="s">
        <v>928</v>
      </c>
    </row>
    <row r="11" spans="1:4" x14ac:dyDescent="0.15">
      <c r="A11" s="154"/>
      <c r="B11" s="173"/>
      <c r="C11" s="159"/>
      <c r="D11" s="136" t="s">
        <v>929</v>
      </c>
    </row>
    <row r="12" spans="1:4" x14ac:dyDescent="0.15">
      <c r="A12" s="154"/>
      <c r="B12" s="173"/>
      <c r="C12" s="159"/>
      <c r="D12" s="136" t="s">
        <v>930</v>
      </c>
    </row>
    <row r="13" spans="1:4" x14ac:dyDescent="0.15">
      <c r="A13" s="154"/>
      <c r="B13" s="173"/>
      <c r="C13" s="159"/>
      <c r="D13" s="136" t="s">
        <v>931</v>
      </c>
    </row>
    <row r="14" spans="1:4" x14ac:dyDescent="0.15">
      <c r="A14" s="154"/>
      <c r="B14" s="15" t="s">
        <v>932</v>
      </c>
      <c r="C14" s="6">
        <v>1</v>
      </c>
      <c r="D14" s="136" t="s">
        <v>933</v>
      </c>
    </row>
    <row r="15" spans="1:4" x14ac:dyDescent="0.15">
      <c r="A15" s="154"/>
      <c r="B15" s="162" t="s">
        <v>934</v>
      </c>
      <c r="C15" s="165">
        <v>4</v>
      </c>
      <c r="D15" s="136" t="s">
        <v>935</v>
      </c>
    </row>
    <row r="16" spans="1:4" x14ac:dyDescent="0.15">
      <c r="A16" s="154"/>
      <c r="B16" s="163"/>
      <c r="C16" s="166"/>
      <c r="D16" s="136" t="s">
        <v>936</v>
      </c>
    </row>
    <row r="17" spans="1:4" x14ac:dyDescent="0.15">
      <c r="A17" s="154"/>
      <c r="B17" s="163"/>
      <c r="C17" s="166"/>
      <c r="D17" s="136" t="s">
        <v>937</v>
      </c>
    </row>
    <row r="18" spans="1:4" x14ac:dyDescent="0.15">
      <c r="A18" s="154"/>
      <c r="B18" s="164"/>
      <c r="C18" s="167"/>
      <c r="D18" s="136" t="s">
        <v>938</v>
      </c>
    </row>
    <row r="19" spans="1:4" x14ac:dyDescent="0.15">
      <c r="A19" s="154"/>
      <c r="B19" s="174" t="s">
        <v>939</v>
      </c>
      <c r="C19" s="161">
        <v>3</v>
      </c>
      <c r="D19" s="136" t="s">
        <v>940</v>
      </c>
    </row>
    <row r="20" spans="1:4" x14ac:dyDescent="0.15">
      <c r="A20" s="154"/>
      <c r="B20" s="173"/>
      <c r="C20" s="159"/>
      <c r="D20" s="136" t="s">
        <v>941</v>
      </c>
    </row>
    <row r="21" spans="1:4" x14ac:dyDescent="0.15">
      <c r="A21" s="154"/>
      <c r="B21" s="173"/>
      <c r="C21" s="159"/>
      <c r="D21" s="136" t="s">
        <v>942</v>
      </c>
    </row>
    <row r="22" spans="1:4" x14ac:dyDescent="0.15">
      <c r="A22" s="154"/>
      <c r="B22" s="174" t="s">
        <v>943</v>
      </c>
      <c r="C22" s="161">
        <v>5</v>
      </c>
      <c r="D22" s="136" t="s">
        <v>944</v>
      </c>
    </row>
    <row r="23" spans="1:4" x14ac:dyDescent="0.15">
      <c r="A23" s="154"/>
      <c r="B23" s="173"/>
      <c r="C23" s="159"/>
      <c r="D23" s="136" t="s">
        <v>945</v>
      </c>
    </row>
    <row r="24" spans="1:4" x14ac:dyDescent="0.15">
      <c r="A24" s="154"/>
      <c r="B24" s="173"/>
      <c r="C24" s="159"/>
      <c r="D24" s="136" t="s">
        <v>946</v>
      </c>
    </row>
    <row r="25" spans="1:4" x14ac:dyDescent="0.15">
      <c r="A25" s="154"/>
      <c r="B25" s="173"/>
      <c r="C25" s="159"/>
      <c r="D25" s="136" t="s">
        <v>947</v>
      </c>
    </row>
    <row r="26" spans="1:4" x14ac:dyDescent="0.15">
      <c r="A26" s="154"/>
      <c r="B26" s="173"/>
      <c r="C26" s="159"/>
      <c r="D26" s="136" t="s">
        <v>948</v>
      </c>
    </row>
    <row r="27" spans="1:4" x14ac:dyDescent="0.15">
      <c r="A27" s="154"/>
      <c r="B27" s="15" t="s">
        <v>949</v>
      </c>
      <c r="C27" s="6">
        <v>1</v>
      </c>
      <c r="D27" s="136" t="s">
        <v>950</v>
      </c>
    </row>
    <row r="28" spans="1:4" x14ac:dyDescent="0.15">
      <c r="A28" s="154"/>
      <c r="B28" s="174" t="s">
        <v>951</v>
      </c>
      <c r="C28" s="161">
        <v>3</v>
      </c>
      <c r="D28" s="136" t="s">
        <v>952</v>
      </c>
    </row>
    <row r="29" spans="1:4" x14ac:dyDescent="0.15">
      <c r="A29" s="154"/>
      <c r="B29" s="173"/>
      <c r="C29" s="159"/>
      <c r="D29" s="136" t="s">
        <v>953</v>
      </c>
    </row>
    <row r="30" spans="1:4" x14ac:dyDescent="0.15">
      <c r="A30" s="154"/>
      <c r="B30" s="173"/>
      <c r="C30" s="159"/>
      <c r="D30" s="136" t="s">
        <v>954</v>
      </c>
    </row>
    <row r="31" spans="1:4" x14ac:dyDescent="0.15">
      <c r="A31" s="154"/>
      <c r="B31" s="174" t="s">
        <v>955</v>
      </c>
      <c r="C31" s="161">
        <v>2</v>
      </c>
      <c r="D31" s="136" t="s">
        <v>956</v>
      </c>
    </row>
    <row r="32" spans="1:4" x14ac:dyDescent="0.15">
      <c r="A32" s="154"/>
      <c r="B32" s="173"/>
      <c r="C32" s="159"/>
      <c r="D32" s="136" t="s">
        <v>957</v>
      </c>
    </row>
    <row r="33" spans="1:4" x14ac:dyDescent="0.15">
      <c r="A33" s="154"/>
      <c r="B33" s="174" t="s">
        <v>958</v>
      </c>
      <c r="C33" s="161">
        <v>2</v>
      </c>
      <c r="D33" s="136" t="s">
        <v>959</v>
      </c>
    </row>
    <row r="34" spans="1:4" x14ac:dyDescent="0.15">
      <c r="A34" s="154"/>
      <c r="B34" s="173"/>
      <c r="C34" s="159"/>
      <c r="D34" s="136" t="s">
        <v>960</v>
      </c>
    </row>
    <row r="35" spans="1:4" x14ac:dyDescent="0.15">
      <c r="A35" s="154"/>
      <c r="B35" s="162" t="s">
        <v>961</v>
      </c>
      <c r="C35" s="165">
        <v>3</v>
      </c>
      <c r="D35" s="136" t="s">
        <v>962</v>
      </c>
    </row>
    <row r="36" spans="1:4" x14ac:dyDescent="0.15">
      <c r="A36" s="154"/>
      <c r="B36" s="163"/>
      <c r="C36" s="166"/>
      <c r="D36" s="136" t="s">
        <v>963</v>
      </c>
    </row>
    <row r="37" spans="1:4" x14ac:dyDescent="0.15">
      <c r="A37" s="154"/>
      <c r="B37" s="164"/>
      <c r="C37" s="167"/>
      <c r="D37" s="136" t="s">
        <v>964</v>
      </c>
    </row>
    <row r="38" spans="1:4" x14ac:dyDescent="0.15">
      <c r="A38" s="154"/>
      <c r="B38" s="174" t="s">
        <v>965</v>
      </c>
      <c r="C38" s="161">
        <v>22</v>
      </c>
      <c r="D38" s="136" t="s">
        <v>966</v>
      </c>
    </row>
    <row r="39" spans="1:4" x14ac:dyDescent="0.15">
      <c r="A39" s="154"/>
      <c r="B39" s="173"/>
      <c r="C39" s="159"/>
      <c r="D39" s="136" t="s">
        <v>967</v>
      </c>
    </row>
    <row r="40" spans="1:4" x14ac:dyDescent="0.15">
      <c r="A40" s="154"/>
      <c r="B40" s="173"/>
      <c r="C40" s="159"/>
      <c r="D40" s="136" t="s">
        <v>968</v>
      </c>
    </row>
    <row r="41" spans="1:4" x14ac:dyDescent="0.15">
      <c r="A41" s="154"/>
      <c r="B41" s="173"/>
      <c r="C41" s="159"/>
      <c r="D41" s="136" t="s">
        <v>969</v>
      </c>
    </row>
    <row r="42" spans="1:4" x14ac:dyDescent="0.15">
      <c r="A42" s="154"/>
      <c r="B42" s="173"/>
      <c r="C42" s="159"/>
      <c r="D42" s="136" t="s">
        <v>970</v>
      </c>
    </row>
    <row r="43" spans="1:4" x14ac:dyDescent="0.15">
      <c r="A43" s="154"/>
      <c r="B43" s="173"/>
      <c r="C43" s="159"/>
      <c r="D43" s="136" t="s">
        <v>971</v>
      </c>
    </row>
    <row r="44" spans="1:4" x14ac:dyDescent="0.15">
      <c r="A44" s="154"/>
      <c r="B44" s="173"/>
      <c r="C44" s="159"/>
      <c r="D44" s="136" t="s">
        <v>972</v>
      </c>
    </row>
    <row r="45" spans="1:4" x14ac:dyDescent="0.15">
      <c r="A45" s="154"/>
      <c r="B45" s="173"/>
      <c r="C45" s="159"/>
      <c r="D45" s="136" t="s">
        <v>973</v>
      </c>
    </row>
    <row r="46" spans="1:4" x14ac:dyDescent="0.15">
      <c r="A46" s="154"/>
      <c r="B46" s="173"/>
      <c r="C46" s="159"/>
      <c r="D46" s="136" t="s">
        <v>974</v>
      </c>
    </row>
    <row r="47" spans="1:4" x14ac:dyDescent="0.15">
      <c r="A47" s="154"/>
      <c r="B47" s="173"/>
      <c r="C47" s="159"/>
      <c r="D47" s="136" t="s">
        <v>975</v>
      </c>
    </row>
    <row r="48" spans="1:4" x14ac:dyDescent="0.15">
      <c r="A48" s="154"/>
      <c r="B48" s="173"/>
      <c r="C48" s="159"/>
      <c r="D48" s="136" t="s">
        <v>976</v>
      </c>
    </row>
    <row r="49" spans="1:4" x14ac:dyDescent="0.15">
      <c r="A49" s="154"/>
      <c r="B49" s="173"/>
      <c r="C49" s="159"/>
      <c r="D49" s="136" t="s">
        <v>977</v>
      </c>
    </row>
    <row r="50" spans="1:4" x14ac:dyDescent="0.15">
      <c r="A50" s="154"/>
      <c r="B50" s="173"/>
      <c r="C50" s="159"/>
      <c r="D50" s="136" t="s">
        <v>978</v>
      </c>
    </row>
    <row r="51" spans="1:4" x14ac:dyDescent="0.15">
      <c r="A51" s="154"/>
      <c r="B51" s="173"/>
      <c r="C51" s="159"/>
      <c r="D51" s="136" t="s">
        <v>979</v>
      </c>
    </row>
    <row r="52" spans="1:4" x14ac:dyDescent="0.15">
      <c r="A52" s="154"/>
      <c r="B52" s="173"/>
      <c r="C52" s="159"/>
      <c r="D52" s="136" t="s">
        <v>980</v>
      </c>
    </row>
    <row r="53" spans="1:4" x14ac:dyDescent="0.15">
      <c r="A53" s="154"/>
      <c r="B53" s="173"/>
      <c r="C53" s="159"/>
      <c r="D53" s="136" t="s">
        <v>981</v>
      </c>
    </row>
    <row r="54" spans="1:4" x14ac:dyDescent="0.15">
      <c r="A54" s="154"/>
      <c r="B54" s="173"/>
      <c r="C54" s="159"/>
      <c r="D54" s="136" t="s">
        <v>982</v>
      </c>
    </row>
    <row r="55" spans="1:4" x14ac:dyDescent="0.15">
      <c r="A55" s="154"/>
      <c r="B55" s="173"/>
      <c r="C55" s="159"/>
      <c r="D55" s="136" t="s">
        <v>983</v>
      </c>
    </row>
    <row r="56" spans="1:4" x14ac:dyDescent="0.15">
      <c r="A56" s="154"/>
      <c r="B56" s="173"/>
      <c r="C56" s="159"/>
      <c r="D56" s="136" t="s">
        <v>984</v>
      </c>
    </row>
    <row r="57" spans="1:4" x14ac:dyDescent="0.15">
      <c r="A57" s="154"/>
      <c r="B57" s="173"/>
      <c r="C57" s="159"/>
      <c r="D57" s="136" t="s">
        <v>985</v>
      </c>
    </row>
    <row r="58" spans="1:4" x14ac:dyDescent="0.15">
      <c r="A58" s="154"/>
      <c r="B58" s="173"/>
      <c r="C58" s="159"/>
      <c r="D58" s="136" t="s">
        <v>986</v>
      </c>
    </row>
    <row r="59" spans="1:4" x14ac:dyDescent="0.15">
      <c r="A59" s="154"/>
      <c r="B59" s="173"/>
      <c r="C59" s="159"/>
      <c r="D59" s="136" t="s">
        <v>987</v>
      </c>
    </row>
    <row r="60" spans="1:4" x14ac:dyDescent="0.15">
      <c r="A60" s="154"/>
      <c r="B60" s="174" t="s">
        <v>988</v>
      </c>
      <c r="C60" s="161">
        <v>4</v>
      </c>
      <c r="D60" s="136" t="s">
        <v>989</v>
      </c>
    </row>
    <row r="61" spans="1:4" x14ac:dyDescent="0.15">
      <c r="A61" s="154"/>
      <c r="B61" s="173"/>
      <c r="C61" s="159"/>
      <c r="D61" s="136" t="s">
        <v>990</v>
      </c>
    </row>
    <row r="62" spans="1:4" x14ac:dyDescent="0.15">
      <c r="A62" s="154"/>
      <c r="B62" s="173"/>
      <c r="C62" s="159"/>
      <c r="D62" s="136" t="s">
        <v>991</v>
      </c>
    </row>
    <row r="63" spans="1:4" x14ac:dyDescent="0.15">
      <c r="A63" s="154"/>
      <c r="B63" s="173"/>
      <c r="C63" s="159"/>
      <c r="D63" s="136" t="s">
        <v>992</v>
      </c>
    </row>
    <row r="64" spans="1:4" x14ac:dyDescent="0.15">
      <c r="A64" s="154"/>
      <c r="B64" s="174" t="s">
        <v>993</v>
      </c>
      <c r="C64" s="161">
        <v>4</v>
      </c>
      <c r="D64" s="136" t="s">
        <v>531</v>
      </c>
    </row>
    <row r="65" spans="1:4" x14ac:dyDescent="0.15">
      <c r="A65" s="154"/>
      <c r="B65" s="173"/>
      <c r="C65" s="159"/>
      <c r="D65" s="136" t="s">
        <v>994</v>
      </c>
    </row>
    <row r="66" spans="1:4" x14ac:dyDescent="0.15">
      <c r="A66" s="154"/>
      <c r="B66" s="173"/>
      <c r="C66" s="159"/>
      <c r="D66" s="136" t="s">
        <v>995</v>
      </c>
    </row>
    <row r="67" spans="1:4" x14ac:dyDescent="0.15">
      <c r="A67" s="154"/>
      <c r="B67" s="173"/>
      <c r="C67" s="159"/>
      <c r="D67" s="136" t="s">
        <v>996</v>
      </c>
    </row>
    <row r="68" spans="1:4" x14ac:dyDescent="0.15">
      <c r="A68" s="154"/>
      <c r="B68" s="174" t="s">
        <v>997</v>
      </c>
      <c r="C68" s="161">
        <v>10</v>
      </c>
      <c r="D68" s="136" t="s">
        <v>998</v>
      </c>
    </row>
    <row r="69" spans="1:4" x14ac:dyDescent="0.15">
      <c r="A69" s="154"/>
      <c r="B69" s="173"/>
      <c r="C69" s="159"/>
      <c r="D69" s="136" t="s">
        <v>999</v>
      </c>
    </row>
    <row r="70" spans="1:4" x14ac:dyDescent="0.15">
      <c r="A70" s="154"/>
      <c r="B70" s="173"/>
      <c r="C70" s="159"/>
      <c r="D70" s="136" t="s">
        <v>1000</v>
      </c>
    </row>
    <row r="71" spans="1:4" x14ac:dyDescent="0.15">
      <c r="A71" s="154"/>
      <c r="B71" s="173"/>
      <c r="C71" s="159"/>
      <c r="D71" s="136" t="s">
        <v>1001</v>
      </c>
    </row>
    <row r="72" spans="1:4" x14ac:dyDescent="0.15">
      <c r="A72" s="154"/>
      <c r="B72" s="173"/>
      <c r="C72" s="159"/>
      <c r="D72" s="136" t="s">
        <v>1002</v>
      </c>
    </row>
    <row r="73" spans="1:4" x14ac:dyDescent="0.15">
      <c r="A73" s="154"/>
      <c r="B73" s="173"/>
      <c r="C73" s="159"/>
      <c r="D73" s="136" t="s">
        <v>1003</v>
      </c>
    </row>
    <row r="74" spans="1:4" x14ac:dyDescent="0.15">
      <c r="A74" s="154"/>
      <c r="B74" s="173"/>
      <c r="C74" s="159"/>
      <c r="D74" s="136" t="s">
        <v>1004</v>
      </c>
    </row>
    <row r="75" spans="1:4" x14ac:dyDescent="0.15">
      <c r="A75" s="154"/>
      <c r="B75" s="173"/>
      <c r="C75" s="159"/>
      <c r="D75" s="136" t="s">
        <v>1005</v>
      </c>
    </row>
    <row r="76" spans="1:4" x14ac:dyDescent="0.15">
      <c r="A76" s="154"/>
      <c r="B76" s="173"/>
      <c r="C76" s="159"/>
      <c r="D76" s="136" t="s">
        <v>1006</v>
      </c>
    </row>
    <row r="77" spans="1:4" x14ac:dyDescent="0.15">
      <c r="A77" s="154"/>
      <c r="B77" s="173"/>
      <c r="C77" s="159"/>
      <c r="D77" s="136" t="s">
        <v>1007</v>
      </c>
    </row>
    <row r="78" spans="1:4" x14ac:dyDescent="0.15">
      <c r="A78" s="154"/>
      <c r="B78" s="174" t="s">
        <v>1008</v>
      </c>
      <c r="C78" s="161">
        <v>3</v>
      </c>
      <c r="D78" s="136" t="s">
        <v>1009</v>
      </c>
    </row>
    <row r="79" spans="1:4" x14ac:dyDescent="0.15">
      <c r="A79" s="154"/>
      <c r="B79" s="173"/>
      <c r="C79" s="159"/>
      <c r="D79" s="136" t="s">
        <v>1010</v>
      </c>
    </row>
    <row r="80" spans="1:4" x14ac:dyDescent="0.15">
      <c r="A80" s="154"/>
      <c r="B80" s="173"/>
      <c r="C80" s="159"/>
      <c r="D80" s="136" t="s">
        <v>1011</v>
      </c>
    </row>
    <row r="81" spans="1:4" x14ac:dyDescent="0.15">
      <c r="A81" s="154"/>
      <c r="B81" s="174" t="s">
        <v>1012</v>
      </c>
      <c r="C81" s="161">
        <v>2</v>
      </c>
      <c r="D81" s="136" t="s">
        <v>1013</v>
      </c>
    </row>
    <row r="82" spans="1:4" x14ac:dyDescent="0.15">
      <c r="A82" s="154"/>
      <c r="B82" s="173"/>
      <c r="C82" s="159"/>
      <c r="D82" s="136" t="s">
        <v>1014</v>
      </c>
    </row>
    <row r="83" spans="1:4" x14ac:dyDescent="0.15">
      <c r="A83" s="154"/>
      <c r="B83" s="174" t="s">
        <v>1015</v>
      </c>
      <c r="C83" s="161">
        <v>3</v>
      </c>
      <c r="D83" s="136" t="s">
        <v>1016</v>
      </c>
    </row>
    <row r="84" spans="1:4" x14ac:dyDescent="0.15">
      <c r="A84" s="154"/>
      <c r="B84" s="173"/>
      <c r="C84" s="159"/>
      <c r="D84" s="136" t="s">
        <v>1017</v>
      </c>
    </row>
    <row r="85" spans="1:4" x14ac:dyDescent="0.15">
      <c r="A85" s="154"/>
      <c r="B85" s="173"/>
      <c r="C85" s="159"/>
      <c r="D85" s="136" t="s">
        <v>1018</v>
      </c>
    </row>
    <row r="86" spans="1:4" x14ac:dyDescent="0.15">
      <c r="A86" s="154"/>
      <c r="B86" s="15" t="s">
        <v>1019</v>
      </c>
      <c r="C86" s="6">
        <v>1</v>
      </c>
      <c r="D86" s="136" t="s">
        <v>1020</v>
      </c>
    </row>
    <row r="87" spans="1:4" x14ac:dyDescent="0.15">
      <c r="A87" s="154"/>
      <c r="B87" s="174" t="s">
        <v>1021</v>
      </c>
      <c r="C87" s="161">
        <v>3</v>
      </c>
      <c r="D87" s="136" t="s">
        <v>1022</v>
      </c>
    </row>
    <row r="88" spans="1:4" x14ac:dyDescent="0.15">
      <c r="A88" s="154"/>
      <c r="B88" s="173"/>
      <c r="C88" s="159"/>
      <c r="D88" s="136" t="s">
        <v>1023</v>
      </c>
    </row>
    <row r="89" spans="1:4" x14ac:dyDescent="0.15">
      <c r="A89" s="154"/>
      <c r="B89" s="173"/>
      <c r="C89" s="159"/>
      <c r="D89" s="136" t="s">
        <v>1024</v>
      </c>
    </row>
    <row r="90" spans="1:4" x14ac:dyDescent="0.15">
      <c r="A90" s="154"/>
      <c r="B90" s="174" t="s">
        <v>1025</v>
      </c>
      <c r="C90" s="161">
        <v>5</v>
      </c>
      <c r="D90" s="136" t="s">
        <v>1026</v>
      </c>
    </row>
    <row r="91" spans="1:4" x14ac:dyDescent="0.15">
      <c r="A91" s="154"/>
      <c r="B91" s="173"/>
      <c r="C91" s="159"/>
      <c r="D91" s="136" t="s">
        <v>1027</v>
      </c>
    </row>
    <row r="92" spans="1:4" x14ac:dyDescent="0.15">
      <c r="A92" s="154"/>
      <c r="B92" s="173"/>
      <c r="C92" s="159"/>
      <c r="D92" s="136" t="s">
        <v>1028</v>
      </c>
    </row>
    <row r="93" spans="1:4" x14ac:dyDescent="0.15">
      <c r="A93" s="154"/>
      <c r="B93" s="173"/>
      <c r="C93" s="159"/>
      <c r="D93" s="136" t="s">
        <v>1029</v>
      </c>
    </row>
    <row r="94" spans="1:4" x14ac:dyDescent="0.15">
      <c r="A94" s="154"/>
      <c r="B94" s="173"/>
      <c r="C94" s="159"/>
      <c r="D94" s="136" t="s">
        <v>1030</v>
      </c>
    </row>
    <row r="95" spans="1:4" x14ac:dyDescent="0.15">
      <c r="A95" s="154"/>
      <c r="B95" s="174" t="s">
        <v>1031</v>
      </c>
      <c r="C95" s="161">
        <v>7</v>
      </c>
      <c r="D95" s="136" t="s">
        <v>1032</v>
      </c>
    </row>
    <row r="96" spans="1:4" x14ac:dyDescent="0.15">
      <c r="A96" s="154"/>
      <c r="B96" s="173"/>
      <c r="C96" s="159"/>
      <c r="D96" s="136" t="s">
        <v>1033</v>
      </c>
    </row>
    <row r="97" spans="1:4" x14ac:dyDescent="0.15">
      <c r="A97" s="154"/>
      <c r="B97" s="173"/>
      <c r="C97" s="159"/>
      <c r="D97" s="136" t="s">
        <v>1034</v>
      </c>
    </row>
    <row r="98" spans="1:4" x14ac:dyDescent="0.15">
      <c r="A98" s="154"/>
      <c r="B98" s="173"/>
      <c r="C98" s="159"/>
      <c r="D98" s="136" t="s">
        <v>1035</v>
      </c>
    </row>
    <row r="99" spans="1:4" x14ac:dyDescent="0.15">
      <c r="A99" s="154"/>
      <c r="B99" s="173"/>
      <c r="C99" s="159"/>
      <c r="D99" s="136" t="s">
        <v>1036</v>
      </c>
    </row>
    <row r="100" spans="1:4" x14ac:dyDescent="0.15">
      <c r="A100" s="154"/>
      <c r="B100" s="173"/>
      <c r="C100" s="159"/>
      <c r="D100" s="136" t="s">
        <v>1037</v>
      </c>
    </row>
    <row r="101" spans="1:4" x14ac:dyDescent="0.15">
      <c r="A101" s="154"/>
      <c r="B101" s="173"/>
      <c r="C101" s="159"/>
      <c r="D101" s="136" t="s">
        <v>1038</v>
      </c>
    </row>
    <row r="102" spans="1:4" x14ac:dyDescent="0.15">
      <c r="A102" s="154"/>
      <c r="B102" s="174" t="s">
        <v>1039</v>
      </c>
      <c r="C102" s="161">
        <v>5</v>
      </c>
      <c r="D102" s="136" t="s">
        <v>1040</v>
      </c>
    </row>
    <row r="103" spans="1:4" x14ac:dyDescent="0.15">
      <c r="A103" s="154"/>
      <c r="B103" s="173"/>
      <c r="C103" s="159"/>
      <c r="D103" s="136" t="s">
        <v>1041</v>
      </c>
    </row>
    <row r="104" spans="1:4" x14ac:dyDescent="0.15">
      <c r="A104" s="154"/>
      <c r="B104" s="173"/>
      <c r="C104" s="159"/>
      <c r="D104" s="136" t="s">
        <v>1042</v>
      </c>
    </row>
    <row r="105" spans="1:4" x14ac:dyDescent="0.15">
      <c r="A105" s="154"/>
      <c r="B105" s="173"/>
      <c r="C105" s="159"/>
      <c r="D105" s="136" t="s">
        <v>1043</v>
      </c>
    </row>
    <row r="106" spans="1:4" x14ac:dyDescent="0.15">
      <c r="A106" s="154"/>
      <c r="B106" s="173"/>
      <c r="C106" s="159"/>
      <c r="D106" s="136" t="s">
        <v>1044</v>
      </c>
    </row>
    <row r="107" spans="1:4" x14ac:dyDescent="0.15">
      <c r="A107" s="154"/>
      <c r="B107" s="174" t="s">
        <v>1045</v>
      </c>
      <c r="C107" s="161">
        <v>7</v>
      </c>
      <c r="D107" s="136" t="s">
        <v>1046</v>
      </c>
    </row>
    <row r="108" spans="1:4" x14ac:dyDescent="0.15">
      <c r="A108" s="154"/>
      <c r="B108" s="173"/>
      <c r="C108" s="159"/>
      <c r="D108" s="136" t="s">
        <v>1047</v>
      </c>
    </row>
    <row r="109" spans="1:4" x14ac:dyDescent="0.15">
      <c r="A109" s="154"/>
      <c r="B109" s="173"/>
      <c r="C109" s="159"/>
      <c r="D109" s="136" t="s">
        <v>1048</v>
      </c>
    </row>
    <row r="110" spans="1:4" x14ac:dyDescent="0.15">
      <c r="A110" s="154"/>
      <c r="B110" s="173"/>
      <c r="C110" s="159"/>
      <c r="D110" s="136" t="s">
        <v>1049</v>
      </c>
    </row>
    <row r="111" spans="1:4" x14ac:dyDescent="0.15">
      <c r="A111" s="154"/>
      <c r="B111" s="173"/>
      <c r="C111" s="159"/>
      <c r="D111" s="136" t="s">
        <v>1050</v>
      </c>
    </row>
    <row r="112" spans="1:4" x14ac:dyDescent="0.15">
      <c r="A112" s="154"/>
      <c r="B112" s="173"/>
      <c r="C112" s="159"/>
      <c r="D112" s="136" t="s">
        <v>1051</v>
      </c>
    </row>
    <row r="113" spans="1:4" x14ac:dyDescent="0.15">
      <c r="A113" s="154"/>
      <c r="B113" s="173"/>
      <c r="C113" s="159"/>
      <c r="D113" s="136" t="s">
        <v>1052</v>
      </c>
    </row>
    <row r="114" spans="1:4" x14ac:dyDescent="0.15">
      <c r="A114" s="154"/>
      <c r="B114" s="174" t="s">
        <v>1053</v>
      </c>
      <c r="C114" s="161">
        <v>6</v>
      </c>
      <c r="D114" s="136" t="s">
        <v>1054</v>
      </c>
    </row>
    <row r="115" spans="1:4" x14ac:dyDescent="0.15">
      <c r="A115" s="154"/>
      <c r="B115" s="173"/>
      <c r="C115" s="159"/>
      <c r="D115" s="136" t="s">
        <v>1055</v>
      </c>
    </row>
    <row r="116" spans="1:4" x14ac:dyDescent="0.15">
      <c r="A116" s="154"/>
      <c r="B116" s="173"/>
      <c r="C116" s="159"/>
      <c r="D116" s="136" t="s">
        <v>1056</v>
      </c>
    </row>
    <row r="117" spans="1:4" x14ac:dyDescent="0.15">
      <c r="A117" s="154"/>
      <c r="B117" s="173"/>
      <c r="C117" s="159"/>
      <c r="D117" s="136" t="s">
        <v>1057</v>
      </c>
    </row>
    <row r="118" spans="1:4" x14ac:dyDescent="0.15">
      <c r="A118" s="154"/>
      <c r="B118" s="173"/>
      <c r="C118" s="159"/>
      <c r="D118" s="136" t="s">
        <v>1058</v>
      </c>
    </row>
    <row r="119" spans="1:4" x14ac:dyDescent="0.15">
      <c r="A119" s="154"/>
      <c r="B119" s="173"/>
      <c r="C119" s="159"/>
      <c r="D119" s="136" t="s">
        <v>1059</v>
      </c>
    </row>
    <row r="120" spans="1:4" x14ac:dyDescent="0.15">
      <c r="A120" s="154"/>
      <c r="B120" s="174" t="s">
        <v>1060</v>
      </c>
      <c r="C120" s="161">
        <v>6</v>
      </c>
      <c r="D120" s="136" t="s">
        <v>1061</v>
      </c>
    </row>
    <row r="121" spans="1:4" x14ac:dyDescent="0.15">
      <c r="A121" s="154"/>
      <c r="B121" s="173"/>
      <c r="C121" s="159"/>
      <c r="D121" s="136" t="s">
        <v>1062</v>
      </c>
    </row>
    <row r="122" spans="1:4" x14ac:dyDescent="0.15">
      <c r="A122" s="154"/>
      <c r="B122" s="173"/>
      <c r="C122" s="159"/>
      <c r="D122" s="136" t="s">
        <v>1063</v>
      </c>
    </row>
    <row r="123" spans="1:4" x14ac:dyDescent="0.15">
      <c r="A123" s="154"/>
      <c r="B123" s="173"/>
      <c r="C123" s="159"/>
      <c r="D123" s="136" t="s">
        <v>1064</v>
      </c>
    </row>
    <row r="124" spans="1:4" x14ac:dyDescent="0.15">
      <c r="A124" s="154"/>
      <c r="B124" s="173"/>
      <c r="C124" s="159"/>
      <c r="D124" s="136" t="s">
        <v>1065</v>
      </c>
    </row>
    <row r="125" spans="1:4" x14ac:dyDescent="0.15">
      <c r="A125" s="154"/>
      <c r="B125" s="173"/>
      <c r="C125" s="159"/>
      <c r="D125" s="136" t="s">
        <v>1066</v>
      </c>
    </row>
    <row r="126" spans="1:4" x14ac:dyDescent="0.15">
      <c r="A126" s="154"/>
      <c r="B126" s="174" t="s">
        <v>1067</v>
      </c>
      <c r="C126" s="161">
        <v>2</v>
      </c>
      <c r="D126" s="136" t="s">
        <v>1068</v>
      </c>
    </row>
    <row r="127" spans="1:4" x14ac:dyDescent="0.15">
      <c r="A127" s="154"/>
      <c r="B127" s="173"/>
      <c r="C127" s="159"/>
      <c r="D127" s="136" t="s">
        <v>1069</v>
      </c>
    </row>
    <row r="128" spans="1:4" x14ac:dyDescent="0.15">
      <c r="A128" s="154"/>
      <c r="B128" s="174" t="s">
        <v>1070</v>
      </c>
      <c r="C128" s="161">
        <v>2</v>
      </c>
      <c r="D128" s="136" t="s">
        <v>1071</v>
      </c>
    </row>
    <row r="129" spans="1:4" x14ac:dyDescent="0.15">
      <c r="A129" s="154"/>
      <c r="B129" s="173"/>
      <c r="C129" s="159"/>
      <c r="D129" s="136" t="s">
        <v>1072</v>
      </c>
    </row>
    <row r="130" spans="1:4" x14ac:dyDescent="0.15">
      <c r="A130" s="154"/>
      <c r="B130" s="15" t="s">
        <v>1073</v>
      </c>
      <c r="C130" s="6">
        <v>1</v>
      </c>
      <c r="D130" s="136" t="s">
        <v>1074</v>
      </c>
    </row>
    <row r="131" spans="1:4" x14ac:dyDescent="0.15">
      <c r="A131" s="154"/>
      <c r="B131" s="15" t="s">
        <v>1075</v>
      </c>
      <c r="C131" s="6">
        <v>1</v>
      </c>
      <c r="D131" s="136" t="s">
        <v>1076</v>
      </c>
    </row>
    <row r="132" spans="1:4" x14ac:dyDescent="0.15">
      <c r="A132" s="154"/>
      <c r="B132" s="174" t="s">
        <v>1077</v>
      </c>
      <c r="C132" s="161">
        <v>8</v>
      </c>
      <c r="D132" s="136" t="s">
        <v>1078</v>
      </c>
    </row>
    <row r="133" spans="1:4" x14ac:dyDescent="0.15">
      <c r="A133" s="154"/>
      <c r="B133" s="173"/>
      <c r="C133" s="159"/>
      <c r="D133" s="136" t="s">
        <v>1079</v>
      </c>
    </row>
    <row r="134" spans="1:4" x14ac:dyDescent="0.15">
      <c r="A134" s="154"/>
      <c r="B134" s="173"/>
      <c r="C134" s="159"/>
      <c r="D134" s="136" t="s">
        <v>1080</v>
      </c>
    </row>
    <row r="135" spans="1:4" x14ac:dyDescent="0.15">
      <c r="A135" s="154"/>
      <c r="B135" s="173"/>
      <c r="C135" s="159"/>
      <c r="D135" s="136" t="s">
        <v>1081</v>
      </c>
    </row>
    <row r="136" spans="1:4" x14ac:dyDescent="0.15">
      <c r="A136" s="154"/>
      <c r="B136" s="173"/>
      <c r="C136" s="159"/>
      <c r="D136" s="136" t="s">
        <v>1082</v>
      </c>
    </row>
    <row r="137" spans="1:4" x14ac:dyDescent="0.15">
      <c r="A137" s="154"/>
      <c r="B137" s="173"/>
      <c r="C137" s="159"/>
      <c r="D137" s="136" t="s">
        <v>1083</v>
      </c>
    </row>
    <row r="138" spans="1:4" x14ac:dyDescent="0.15">
      <c r="A138" s="154"/>
      <c r="B138" s="173"/>
      <c r="C138" s="159"/>
      <c r="D138" s="136" t="s">
        <v>1084</v>
      </c>
    </row>
    <row r="139" spans="1:4" x14ac:dyDescent="0.15">
      <c r="A139" s="154"/>
      <c r="B139" s="173"/>
      <c r="C139" s="159"/>
      <c r="D139" s="136" t="s">
        <v>1085</v>
      </c>
    </row>
    <row r="140" spans="1:4" x14ac:dyDescent="0.15">
      <c r="A140" s="154"/>
      <c r="B140" s="174" t="s">
        <v>1086</v>
      </c>
      <c r="C140" s="161">
        <v>2</v>
      </c>
      <c r="D140" s="136" t="s">
        <v>1087</v>
      </c>
    </row>
    <row r="141" spans="1:4" x14ac:dyDescent="0.15">
      <c r="A141" s="154"/>
      <c r="B141" s="173"/>
      <c r="C141" s="159"/>
      <c r="D141" s="136" t="s">
        <v>1088</v>
      </c>
    </row>
    <row r="142" spans="1:4" x14ac:dyDescent="0.15">
      <c r="A142" s="154"/>
      <c r="B142" s="174" t="s">
        <v>1089</v>
      </c>
      <c r="C142" s="161">
        <v>12</v>
      </c>
      <c r="D142" s="136" t="s">
        <v>1090</v>
      </c>
    </row>
    <row r="143" spans="1:4" x14ac:dyDescent="0.15">
      <c r="A143" s="154"/>
      <c r="B143" s="173"/>
      <c r="C143" s="159"/>
      <c r="D143" s="136" t="s">
        <v>1091</v>
      </c>
    </row>
    <row r="144" spans="1:4" x14ac:dyDescent="0.15">
      <c r="A144" s="154"/>
      <c r="B144" s="173"/>
      <c r="C144" s="159"/>
      <c r="D144" s="136" t="s">
        <v>1092</v>
      </c>
    </row>
    <row r="145" spans="1:4" x14ac:dyDescent="0.15">
      <c r="A145" s="154"/>
      <c r="B145" s="173"/>
      <c r="C145" s="159"/>
      <c r="D145" s="136" t="s">
        <v>1093</v>
      </c>
    </row>
    <row r="146" spans="1:4" x14ac:dyDescent="0.15">
      <c r="A146" s="154"/>
      <c r="B146" s="173"/>
      <c r="C146" s="159"/>
      <c r="D146" s="136" t="s">
        <v>1094</v>
      </c>
    </row>
    <row r="147" spans="1:4" x14ac:dyDescent="0.15">
      <c r="A147" s="154"/>
      <c r="B147" s="173"/>
      <c r="C147" s="159"/>
      <c r="D147" s="136" t="s">
        <v>1095</v>
      </c>
    </row>
    <row r="148" spans="1:4" x14ac:dyDescent="0.15">
      <c r="A148" s="154"/>
      <c r="B148" s="173"/>
      <c r="C148" s="159"/>
      <c r="D148" s="136" t="s">
        <v>1096</v>
      </c>
    </row>
    <row r="149" spans="1:4" x14ac:dyDescent="0.15">
      <c r="A149" s="154"/>
      <c r="B149" s="173"/>
      <c r="C149" s="159"/>
      <c r="D149" s="136" t="s">
        <v>1097</v>
      </c>
    </row>
    <row r="150" spans="1:4" x14ac:dyDescent="0.15">
      <c r="A150" s="154"/>
      <c r="B150" s="173"/>
      <c r="C150" s="159"/>
      <c r="D150" s="136" t="s">
        <v>1098</v>
      </c>
    </row>
    <row r="151" spans="1:4" x14ac:dyDescent="0.15">
      <c r="A151" s="154"/>
      <c r="B151" s="173"/>
      <c r="C151" s="159"/>
      <c r="D151" s="136" t="s">
        <v>1099</v>
      </c>
    </row>
    <row r="152" spans="1:4" x14ac:dyDescent="0.15">
      <c r="A152" s="154"/>
      <c r="B152" s="173"/>
      <c r="C152" s="159"/>
      <c r="D152" s="136" t="s">
        <v>1100</v>
      </c>
    </row>
    <row r="153" spans="1:4" x14ac:dyDescent="0.15">
      <c r="A153" s="154"/>
      <c r="B153" s="173"/>
      <c r="C153" s="159"/>
      <c r="D153" s="136" t="s">
        <v>1101</v>
      </c>
    </row>
    <row r="154" spans="1:4" x14ac:dyDescent="0.15">
      <c r="A154" s="154"/>
      <c r="B154" s="15" t="s">
        <v>1102</v>
      </c>
      <c r="C154" s="6">
        <v>1</v>
      </c>
      <c r="D154" s="136" t="s">
        <v>1103</v>
      </c>
    </row>
    <row r="155" spans="1:4" x14ac:dyDescent="0.15">
      <c r="A155" s="154"/>
      <c r="B155" s="174" t="s">
        <v>1104</v>
      </c>
      <c r="C155" s="161">
        <v>13</v>
      </c>
      <c r="D155" s="136" t="s">
        <v>1105</v>
      </c>
    </row>
    <row r="156" spans="1:4" x14ac:dyDescent="0.15">
      <c r="A156" s="154"/>
      <c r="B156" s="173"/>
      <c r="C156" s="159"/>
      <c r="D156" s="136" t="s">
        <v>1106</v>
      </c>
    </row>
    <row r="157" spans="1:4" x14ac:dyDescent="0.15">
      <c r="A157" s="154"/>
      <c r="B157" s="173"/>
      <c r="C157" s="159"/>
      <c r="D157" s="136" t="s">
        <v>1107</v>
      </c>
    </row>
    <row r="158" spans="1:4" x14ac:dyDescent="0.15">
      <c r="A158" s="154"/>
      <c r="B158" s="173"/>
      <c r="C158" s="159"/>
      <c r="D158" s="136" t="s">
        <v>1108</v>
      </c>
    </row>
    <row r="159" spans="1:4" x14ac:dyDescent="0.15">
      <c r="A159" s="154"/>
      <c r="B159" s="173"/>
      <c r="C159" s="159"/>
      <c r="D159" s="136" t="s">
        <v>1109</v>
      </c>
    </row>
    <row r="160" spans="1:4" x14ac:dyDescent="0.15">
      <c r="A160" s="154"/>
      <c r="B160" s="173"/>
      <c r="C160" s="159"/>
      <c r="D160" s="136" t="s">
        <v>1110</v>
      </c>
    </row>
    <row r="161" spans="1:4" x14ac:dyDescent="0.15">
      <c r="A161" s="154"/>
      <c r="B161" s="173"/>
      <c r="C161" s="159"/>
      <c r="D161" s="136" t="s">
        <v>1111</v>
      </c>
    </row>
    <row r="162" spans="1:4" x14ac:dyDescent="0.15">
      <c r="A162" s="154"/>
      <c r="B162" s="173"/>
      <c r="C162" s="159"/>
      <c r="D162" s="136" t="s">
        <v>1112</v>
      </c>
    </row>
    <row r="163" spans="1:4" x14ac:dyDescent="0.15">
      <c r="A163" s="154"/>
      <c r="B163" s="173"/>
      <c r="C163" s="159"/>
      <c r="D163" s="136" t="s">
        <v>1113</v>
      </c>
    </row>
    <row r="164" spans="1:4" x14ac:dyDescent="0.15">
      <c r="A164" s="154"/>
      <c r="B164" s="173"/>
      <c r="C164" s="159"/>
      <c r="D164" s="136" t="s">
        <v>1114</v>
      </c>
    </row>
    <row r="165" spans="1:4" x14ac:dyDescent="0.15">
      <c r="A165" s="154"/>
      <c r="B165" s="173"/>
      <c r="C165" s="159"/>
      <c r="D165" s="136" t="s">
        <v>1115</v>
      </c>
    </row>
    <row r="166" spans="1:4" x14ac:dyDescent="0.15">
      <c r="A166" s="154"/>
      <c r="B166" s="173"/>
      <c r="C166" s="159"/>
      <c r="D166" s="136" t="s">
        <v>1116</v>
      </c>
    </row>
    <row r="167" spans="1:4" ht="17.25" thickBot="1" x14ac:dyDescent="0.2">
      <c r="A167" s="178"/>
      <c r="B167" s="182"/>
      <c r="C167" s="169"/>
      <c r="D167" s="138" t="s">
        <v>1117</v>
      </c>
    </row>
    <row r="168" spans="1:4" s="12" customFormat="1" ht="17.25" thickBot="1" x14ac:dyDescent="0.2">
      <c r="A168" s="17" t="s">
        <v>1118</v>
      </c>
      <c r="B168" s="18">
        <v>37</v>
      </c>
      <c r="C168" s="30">
        <f>SUM(C2:C167)</f>
        <v>166</v>
      </c>
      <c r="D168" s="144"/>
    </row>
  </sheetData>
  <mergeCells count="61">
    <mergeCell ref="B128:B129"/>
    <mergeCell ref="C128:C129"/>
    <mergeCell ref="B155:B167"/>
    <mergeCell ref="C155:C167"/>
    <mergeCell ref="B132:B139"/>
    <mergeCell ref="C132:C139"/>
    <mergeCell ref="B140:B141"/>
    <mergeCell ref="C140:C141"/>
    <mergeCell ref="B142:B153"/>
    <mergeCell ref="C142:C153"/>
    <mergeCell ref="B114:B119"/>
    <mergeCell ref="C114:C119"/>
    <mergeCell ref="B120:B125"/>
    <mergeCell ref="C120:C125"/>
    <mergeCell ref="B126:B127"/>
    <mergeCell ref="C126:C127"/>
    <mergeCell ref="B95:B101"/>
    <mergeCell ref="C95:C101"/>
    <mergeCell ref="B102:B106"/>
    <mergeCell ref="C102:C106"/>
    <mergeCell ref="B107:B113"/>
    <mergeCell ref="C107:C113"/>
    <mergeCell ref="B83:B85"/>
    <mergeCell ref="C83:C85"/>
    <mergeCell ref="B87:B89"/>
    <mergeCell ref="C87:C89"/>
    <mergeCell ref="B90:B94"/>
    <mergeCell ref="C90:C94"/>
    <mergeCell ref="B68:B77"/>
    <mergeCell ref="C68:C77"/>
    <mergeCell ref="B78:B80"/>
    <mergeCell ref="C78:C80"/>
    <mergeCell ref="B81:B82"/>
    <mergeCell ref="C81:C82"/>
    <mergeCell ref="B38:B59"/>
    <mergeCell ref="C38:C59"/>
    <mergeCell ref="B60:B63"/>
    <mergeCell ref="C60:C63"/>
    <mergeCell ref="B64:B67"/>
    <mergeCell ref="C64:C67"/>
    <mergeCell ref="C33:C34"/>
    <mergeCell ref="B35:B37"/>
    <mergeCell ref="C35:C37"/>
    <mergeCell ref="B31:B32"/>
    <mergeCell ref="C31:C32"/>
    <mergeCell ref="A2:A167"/>
    <mergeCell ref="B3:B5"/>
    <mergeCell ref="C3:C5"/>
    <mergeCell ref="B6:B8"/>
    <mergeCell ref="C6:C8"/>
    <mergeCell ref="B9:B13"/>
    <mergeCell ref="C9:C13"/>
    <mergeCell ref="B15:B18"/>
    <mergeCell ref="C15:C18"/>
    <mergeCell ref="B19:B21"/>
    <mergeCell ref="C19:C21"/>
    <mergeCell ref="B22:B26"/>
    <mergeCell ref="C22:C26"/>
    <mergeCell ref="B28:B30"/>
    <mergeCell ref="C28:C30"/>
    <mergeCell ref="B33:B34"/>
  </mergeCells>
  <phoneticPr fontId="3"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5"/>
  <sheetViews>
    <sheetView workbookViewId="0">
      <pane ySplit="1" topLeftCell="A14" activePane="bottomLeft" state="frozen"/>
      <selection activeCell="E10" sqref="E10"/>
      <selection pane="bottomLeft" activeCell="G70" sqref="G70"/>
    </sheetView>
  </sheetViews>
  <sheetFormatPr defaultRowHeight="16.5" x14ac:dyDescent="0.3"/>
  <cols>
    <col min="1" max="1" width="17.5" style="5" bestFit="1" customWidth="1"/>
    <col min="2" max="3" width="18.75" style="5" customWidth="1"/>
    <col min="4" max="4" width="28.75" style="149" customWidth="1"/>
    <col min="5" max="16384" width="9" style="5"/>
  </cols>
  <sheetData>
    <row r="1" spans="1:4" s="13" customFormat="1" ht="21.75" customHeight="1" thickBot="1" x14ac:dyDescent="0.2">
      <c r="A1" s="1"/>
      <c r="B1" s="2" t="s">
        <v>145</v>
      </c>
      <c r="C1" s="2" t="s">
        <v>146</v>
      </c>
      <c r="D1" s="133" t="s">
        <v>1119</v>
      </c>
    </row>
    <row r="2" spans="1:4" x14ac:dyDescent="0.3">
      <c r="A2" s="153" t="s">
        <v>1120</v>
      </c>
      <c r="B2" s="29" t="s">
        <v>1121</v>
      </c>
      <c r="C2" s="14">
        <v>1</v>
      </c>
      <c r="D2" s="140" t="s">
        <v>1122</v>
      </c>
    </row>
    <row r="3" spans="1:4" x14ac:dyDescent="0.3">
      <c r="A3" s="154"/>
      <c r="B3" s="174" t="s">
        <v>1123</v>
      </c>
      <c r="C3" s="161">
        <v>3</v>
      </c>
      <c r="D3" s="136" t="s">
        <v>1124</v>
      </c>
    </row>
    <row r="4" spans="1:4" x14ac:dyDescent="0.3">
      <c r="A4" s="154"/>
      <c r="B4" s="173"/>
      <c r="C4" s="159"/>
      <c r="D4" s="136" t="s">
        <v>1125</v>
      </c>
    </row>
    <row r="5" spans="1:4" x14ac:dyDescent="0.3">
      <c r="A5" s="154"/>
      <c r="B5" s="173"/>
      <c r="C5" s="159"/>
      <c r="D5" s="136" t="s">
        <v>1126</v>
      </c>
    </row>
    <row r="6" spans="1:4" x14ac:dyDescent="0.3">
      <c r="A6" s="154"/>
      <c r="B6" s="174" t="s">
        <v>1127</v>
      </c>
      <c r="C6" s="161">
        <v>20</v>
      </c>
      <c r="D6" s="136" t="s">
        <v>1128</v>
      </c>
    </row>
    <row r="7" spans="1:4" x14ac:dyDescent="0.3">
      <c r="A7" s="154"/>
      <c r="B7" s="173"/>
      <c r="C7" s="159"/>
      <c r="D7" s="136" t="s">
        <v>1129</v>
      </c>
    </row>
    <row r="8" spans="1:4" x14ac:dyDescent="0.3">
      <c r="A8" s="154"/>
      <c r="B8" s="173"/>
      <c r="C8" s="159"/>
      <c r="D8" s="136" t="s">
        <v>1130</v>
      </c>
    </row>
    <row r="9" spans="1:4" x14ac:dyDescent="0.3">
      <c r="A9" s="154"/>
      <c r="B9" s="173"/>
      <c r="C9" s="159"/>
      <c r="D9" s="136" t="s">
        <v>1131</v>
      </c>
    </row>
    <row r="10" spans="1:4" x14ac:dyDescent="0.3">
      <c r="A10" s="154"/>
      <c r="B10" s="173"/>
      <c r="C10" s="159"/>
      <c r="D10" s="136" t="s">
        <v>1132</v>
      </c>
    </row>
    <row r="11" spans="1:4" x14ac:dyDescent="0.3">
      <c r="A11" s="154"/>
      <c r="B11" s="173"/>
      <c r="C11" s="159"/>
      <c r="D11" s="136" t="s">
        <v>1133</v>
      </c>
    </row>
    <row r="12" spans="1:4" x14ac:dyDescent="0.3">
      <c r="A12" s="154"/>
      <c r="B12" s="173"/>
      <c r="C12" s="159"/>
      <c r="D12" s="136" t="s">
        <v>1134</v>
      </c>
    </row>
    <row r="13" spans="1:4" x14ac:dyDescent="0.3">
      <c r="A13" s="154"/>
      <c r="B13" s="173"/>
      <c r="C13" s="159"/>
      <c r="D13" s="136" t="s">
        <v>1135</v>
      </c>
    </row>
    <row r="14" spans="1:4" x14ac:dyDescent="0.3">
      <c r="A14" s="154"/>
      <c r="B14" s="173"/>
      <c r="C14" s="159"/>
      <c r="D14" s="136" t="s">
        <v>1136</v>
      </c>
    </row>
    <row r="15" spans="1:4" x14ac:dyDescent="0.3">
      <c r="A15" s="154"/>
      <c r="B15" s="173"/>
      <c r="C15" s="159"/>
      <c r="D15" s="136" t="s">
        <v>1137</v>
      </c>
    </row>
    <row r="16" spans="1:4" x14ac:dyDescent="0.3">
      <c r="A16" s="154"/>
      <c r="B16" s="173"/>
      <c r="C16" s="159"/>
      <c r="D16" s="136" t="s">
        <v>1138</v>
      </c>
    </row>
    <row r="17" spans="1:4" x14ac:dyDescent="0.3">
      <c r="A17" s="154"/>
      <c r="B17" s="173"/>
      <c r="C17" s="159"/>
      <c r="D17" s="136" t="s">
        <v>1139</v>
      </c>
    </row>
    <row r="18" spans="1:4" x14ac:dyDescent="0.3">
      <c r="A18" s="154"/>
      <c r="B18" s="173"/>
      <c r="C18" s="159"/>
      <c r="D18" s="136" t="s">
        <v>1140</v>
      </c>
    </row>
    <row r="19" spans="1:4" x14ac:dyDescent="0.3">
      <c r="A19" s="154"/>
      <c r="B19" s="173"/>
      <c r="C19" s="159"/>
      <c r="D19" s="136" t="s">
        <v>1141</v>
      </c>
    </row>
    <row r="20" spans="1:4" x14ac:dyDescent="0.3">
      <c r="A20" s="154"/>
      <c r="B20" s="173"/>
      <c r="C20" s="159"/>
      <c r="D20" s="136" t="s">
        <v>1142</v>
      </c>
    </row>
    <row r="21" spans="1:4" x14ac:dyDescent="0.3">
      <c r="A21" s="154"/>
      <c r="B21" s="173"/>
      <c r="C21" s="159"/>
      <c r="D21" s="136" t="s">
        <v>1143</v>
      </c>
    </row>
    <row r="22" spans="1:4" x14ac:dyDescent="0.3">
      <c r="A22" s="154"/>
      <c r="B22" s="173"/>
      <c r="C22" s="159"/>
      <c r="D22" s="136" t="s">
        <v>1144</v>
      </c>
    </row>
    <row r="23" spans="1:4" x14ac:dyDescent="0.3">
      <c r="A23" s="154"/>
      <c r="B23" s="173"/>
      <c r="C23" s="159"/>
      <c r="D23" s="136" t="s">
        <v>1145</v>
      </c>
    </row>
    <row r="24" spans="1:4" x14ac:dyDescent="0.3">
      <c r="A24" s="154"/>
      <c r="B24" s="173"/>
      <c r="C24" s="159"/>
      <c r="D24" s="136" t="s">
        <v>1146</v>
      </c>
    </row>
    <row r="25" spans="1:4" x14ac:dyDescent="0.3">
      <c r="A25" s="154"/>
      <c r="B25" s="173"/>
      <c r="C25" s="159"/>
      <c r="D25" s="136" t="s">
        <v>1147</v>
      </c>
    </row>
    <row r="26" spans="1:4" x14ac:dyDescent="0.3">
      <c r="A26" s="154"/>
      <c r="B26" s="15" t="s">
        <v>1148</v>
      </c>
      <c r="C26" s="6">
        <v>1</v>
      </c>
      <c r="D26" s="136" t="s">
        <v>1149</v>
      </c>
    </row>
    <row r="27" spans="1:4" x14ac:dyDescent="0.3">
      <c r="A27" s="154"/>
      <c r="B27" s="174" t="s">
        <v>1150</v>
      </c>
      <c r="C27" s="161">
        <v>3</v>
      </c>
      <c r="D27" s="136" t="s">
        <v>1151</v>
      </c>
    </row>
    <row r="28" spans="1:4" x14ac:dyDescent="0.3">
      <c r="A28" s="154"/>
      <c r="B28" s="173"/>
      <c r="C28" s="159"/>
      <c r="D28" s="136" t="s">
        <v>1152</v>
      </c>
    </row>
    <row r="29" spans="1:4" x14ac:dyDescent="0.3">
      <c r="A29" s="154"/>
      <c r="B29" s="173"/>
      <c r="C29" s="159"/>
      <c r="D29" s="136" t="s">
        <v>1153</v>
      </c>
    </row>
    <row r="30" spans="1:4" x14ac:dyDescent="0.3">
      <c r="A30" s="154"/>
      <c r="B30" s="174" t="s">
        <v>1154</v>
      </c>
      <c r="C30" s="161">
        <v>3</v>
      </c>
      <c r="D30" s="136">
        <v>731</v>
      </c>
    </row>
    <row r="31" spans="1:4" x14ac:dyDescent="0.3">
      <c r="A31" s="154"/>
      <c r="B31" s="173"/>
      <c r="C31" s="159"/>
      <c r="D31" s="136" t="s">
        <v>1155</v>
      </c>
    </row>
    <row r="32" spans="1:4" x14ac:dyDescent="0.3">
      <c r="A32" s="154"/>
      <c r="B32" s="173"/>
      <c r="C32" s="159"/>
      <c r="D32" s="136" t="s">
        <v>1156</v>
      </c>
    </row>
    <row r="33" spans="1:4" x14ac:dyDescent="0.3">
      <c r="A33" s="154"/>
      <c r="B33" s="174" t="s">
        <v>1157</v>
      </c>
      <c r="C33" s="161">
        <v>8</v>
      </c>
      <c r="D33" s="136" t="s">
        <v>1158</v>
      </c>
    </row>
    <row r="34" spans="1:4" x14ac:dyDescent="0.3">
      <c r="A34" s="154"/>
      <c r="B34" s="173"/>
      <c r="C34" s="159"/>
      <c r="D34" s="136" t="s">
        <v>1159</v>
      </c>
    </row>
    <row r="35" spans="1:4" x14ac:dyDescent="0.3">
      <c r="A35" s="154"/>
      <c r="B35" s="173"/>
      <c r="C35" s="159"/>
      <c r="D35" s="136" t="s">
        <v>1160</v>
      </c>
    </row>
    <row r="36" spans="1:4" x14ac:dyDescent="0.3">
      <c r="A36" s="154"/>
      <c r="B36" s="173"/>
      <c r="C36" s="159"/>
      <c r="D36" s="136" t="s">
        <v>1161</v>
      </c>
    </row>
    <row r="37" spans="1:4" x14ac:dyDescent="0.3">
      <c r="A37" s="154"/>
      <c r="B37" s="173"/>
      <c r="C37" s="159"/>
      <c r="D37" s="136" t="s">
        <v>1162</v>
      </c>
    </row>
    <row r="38" spans="1:4" x14ac:dyDescent="0.3">
      <c r="A38" s="154"/>
      <c r="B38" s="173"/>
      <c r="C38" s="159"/>
      <c r="D38" s="136" t="s">
        <v>1163</v>
      </c>
    </row>
    <row r="39" spans="1:4" x14ac:dyDescent="0.3">
      <c r="A39" s="154"/>
      <c r="B39" s="173"/>
      <c r="C39" s="159"/>
      <c r="D39" s="136" t="s">
        <v>1164</v>
      </c>
    </row>
    <row r="40" spans="1:4" x14ac:dyDescent="0.3">
      <c r="A40" s="154"/>
      <c r="B40" s="173"/>
      <c r="C40" s="159"/>
      <c r="D40" s="136" t="s">
        <v>1165</v>
      </c>
    </row>
    <row r="41" spans="1:4" x14ac:dyDescent="0.3">
      <c r="A41" s="154"/>
      <c r="B41" s="162" t="s">
        <v>1166</v>
      </c>
      <c r="C41" s="165">
        <v>10</v>
      </c>
      <c r="D41" s="136" t="s">
        <v>1167</v>
      </c>
    </row>
    <row r="42" spans="1:4" x14ac:dyDescent="0.3">
      <c r="A42" s="154"/>
      <c r="B42" s="163"/>
      <c r="C42" s="166"/>
      <c r="D42" s="136" t="s">
        <v>1168</v>
      </c>
    </row>
    <row r="43" spans="1:4" x14ac:dyDescent="0.3">
      <c r="A43" s="154"/>
      <c r="B43" s="163"/>
      <c r="C43" s="166"/>
      <c r="D43" s="136" t="s">
        <v>1169</v>
      </c>
    </row>
    <row r="44" spans="1:4" x14ac:dyDescent="0.3">
      <c r="A44" s="154"/>
      <c r="B44" s="163"/>
      <c r="C44" s="166"/>
      <c r="D44" s="136" t="s">
        <v>1170</v>
      </c>
    </row>
    <row r="45" spans="1:4" x14ac:dyDescent="0.3">
      <c r="A45" s="154"/>
      <c r="B45" s="163"/>
      <c r="C45" s="166"/>
      <c r="D45" s="136" t="s">
        <v>1171</v>
      </c>
    </row>
    <row r="46" spans="1:4" x14ac:dyDescent="0.3">
      <c r="A46" s="154"/>
      <c r="B46" s="163"/>
      <c r="C46" s="166"/>
      <c r="D46" s="136" t="s">
        <v>1172</v>
      </c>
    </row>
    <row r="47" spans="1:4" x14ac:dyDescent="0.3">
      <c r="A47" s="154"/>
      <c r="B47" s="163"/>
      <c r="C47" s="166"/>
      <c r="D47" s="136" t="s">
        <v>1173</v>
      </c>
    </row>
    <row r="48" spans="1:4" x14ac:dyDescent="0.3">
      <c r="A48" s="154"/>
      <c r="B48" s="163"/>
      <c r="C48" s="166"/>
      <c r="D48" s="136" t="s">
        <v>1174</v>
      </c>
    </row>
    <row r="49" spans="1:4" x14ac:dyDescent="0.3">
      <c r="A49" s="154"/>
      <c r="B49" s="163"/>
      <c r="C49" s="166"/>
      <c r="D49" s="136" t="s">
        <v>1175</v>
      </c>
    </row>
    <row r="50" spans="1:4" x14ac:dyDescent="0.3">
      <c r="A50" s="154"/>
      <c r="B50" s="164"/>
      <c r="C50" s="167"/>
      <c r="D50" s="136" t="s">
        <v>1176</v>
      </c>
    </row>
    <row r="51" spans="1:4" x14ac:dyDescent="0.3">
      <c r="A51" s="154"/>
      <c r="B51" s="174" t="s">
        <v>1177</v>
      </c>
      <c r="C51" s="161">
        <v>6</v>
      </c>
      <c r="D51" s="136" t="s">
        <v>1178</v>
      </c>
    </row>
    <row r="52" spans="1:4" x14ac:dyDescent="0.3">
      <c r="A52" s="154"/>
      <c r="B52" s="173"/>
      <c r="C52" s="159"/>
      <c r="D52" s="136" t="s">
        <v>1179</v>
      </c>
    </row>
    <row r="53" spans="1:4" x14ac:dyDescent="0.3">
      <c r="A53" s="154"/>
      <c r="B53" s="173"/>
      <c r="C53" s="159"/>
      <c r="D53" s="136" t="s">
        <v>1180</v>
      </c>
    </row>
    <row r="54" spans="1:4" x14ac:dyDescent="0.3">
      <c r="A54" s="154"/>
      <c r="B54" s="173"/>
      <c r="C54" s="159"/>
      <c r="D54" s="136" t="s">
        <v>1181</v>
      </c>
    </row>
    <row r="55" spans="1:4" x14ac:dyDescent="0.3">
      <c r="A55" s="154"/>
      <c r="B55" s="173"/>
      <c r="C55" s="159"/>
      <c r="D55" s="136" t="s">
        <v>1182</v>
      </c>
    </row>
    <row r="56" spans="1:4" x14ac:dyDescent="0.3">
      <c r="A56" s="154"/>
      <c r="B56" s="173"/>
      <c r="C56" s="159"/>
      <c r="D56" s="136" t="s">
        <v>1183</v>
      </c>
    </row>
    <row r="57" spans="1:4" x14ac:dyDescent="0.3">
      <c r="A57" s="154"/>
      <c r="B57" s="174" t="s">
        <v>1184</v>
      </c>
      <c r="C57" s="161">
        <v>3</v>
      </c>
      <c r="D57" s="136" t="s">
        <v>1185</v>
      </c>
    </row>
    <row r="58" spans="1:4" x14ac:dyDescent="0.3">
      <c r="A58" s="154"/>
      <c r="B58" s="173"/>
      <c r="C58" s="159"/>
      <c r="D58" s="136" t="s">
        <v>1186</v>
      </c>
    </row>
    <row r="59" spans="1:4" x14ac:dyDescent="0.3">
      <c r="A59" s="154"/>
      <c r="B59" s="173"/>
      <c r="C59" s="159"/>
      <c r="D59" s="136" t="s">
        <v>1187</v>
      </c>
    </row>
    <row r="60" spans="1:4" x14ac:dyDescent="0.3">
      <c r="A60" s="154"/>
      <c r="B60" s="15" t="s">
        <v>1188</v>
      </c>
      <c r="C60" s="6">
        <v>1</v>
      </c>
      <c r="D60" s="136" t="s">
        <v>1189</v>
      </c>
    </row>
    <row r="61" spans="1:4" x14ac:dyDescent="0.3">
      <c r="A61" s="154"/>
      <c r="B61" s="174" t="s">
        <v>1190</v>
      </c>
      <c r="C61" s="161">
        <v>4</v>
      </c>
      <c r="D61" s="136" t="s">
        <v>1191</v>
      </c>
    </row>
    <row r="62" spans="1:4" x14ac:dyDescent="0.3">
      <c r="A62" s="154"/>
      <c r="B62" s="173"/>
      <c r="C62" s="159"/>
      <c r="D62" s="136" t="s">
        <v>1192</v>
      </c>
    </row>
    <row r="63" spans="1:4" x14ac:dyDescent="0.3">
      <c r="A63" s="154"/>
      <c r="B63" s="173"/>
      <c r="C63" s="159"/>
      <c r="D63" s="136" t="s">
        <v>1193</v>
      </c>
    </row>
    <row r="64" spans="1:4" x14ac:dyDescent="0.3">
      <c r="A64" s="154"/>
      <c r="B64" s="173"/>
      <c r="C64" s="159"/>
      <c r="D64" s="136" t="s">
        <v>1194</v>
      </c>
    </row>
    <row r="65" spans="1:4" x14ac:dyDescent="0.3">
      <c r="A65" s="154"/>
      <c r="B65" s="174" t="s">
        <v>1195</v>
      </c>
      <c r="C65" s="161">
        <v>10</v>
      </c>
      <c r="D65" s="136" t="s">
        <v>1196</v>
      </c>
    </row>
    <row r="66" spans="1:4" x14ac:dyDescent="0.3">
      <c r="A66" s="154"/>
      <c r="B66" s="173"/>
      <c r="C66" s="159"/>
      <c r="D66" s="136" t="s">
        <v>1197</v>
      </c>
    </row>
    <row r="67" spans="1:4" x14ac:dyDescent="0.3">
      <c r="A67" s="154"/>
      <c r="B67" s="173"/>
      <c r="C67" s="159"/>
      <c r="D67" s="136" t="s">
        <v>1198</v>
      </c>
    </row>
    <row r="68" spans="1:4" x14ac:dyDescent="0.3">
      <c r="A68" s="154"/>
      <c r="B68" s="173"/>
      <c r="C68" s="159"/>
      <c r="D68" s="136" t="s">
        <v>1199</v>
      </c>
    </row>
    <row r="69" spans="1:4" x14ac:dyDescent="0.3">
      <c r="A69" s="154"/>
      <c r="B69" s="173"/>
      <c r="C69" s="159"/>
      <c r="D69" s="136" t="s">
        <v>1200</v>
      </c>
    </row>
    <row r="70" spans="1:4" x14ac:dyDescent="0.3">
      <c r="A70" s="154"/>
      <c r="B70" s="173"/>
      <c r="C70" s="159"/>
      <c r="D70" s="136" t="s">
        <v>1201</v>
      </c>
    </row>
    <row r="71" spans="1:4" x14ac:dyDescent="0.3">
      <c r="A71" s="154"/>
      <c r="B71" s="173"/>
      <c r="C71" s="159"/>
      <c r="D71" s="136" t="s">
        <v>1202</v>
      </c>
    </row>
    <row r="72" spans="1:4" x14ac:dyDescent="0.3">
      <c r="A72" s="154"/>
      <c r="B72" s="173"/>
      <c r="C72" s="159"/>
      <c r="D72" s="136" t="s">
        <v>1203</v>
      </c>
    </row>
    <row r="73" spans="1:4" x14ac:dyDescent="0.3">
      <c r="A73" s="154"/>
      <c r="B73" s="173"/>
      <c r="C73" s="159"/>
      <c r="D73" s="136" t="s">
        <v>1204</v>
      </c>
    </row>
    <row r="74" spans="1:4" x14ac:dyDescent="0.3">
      <c r="A74" s="154"/>
      <c r="B74" s="173"/>
      <c r="C74" s="159"/>
      <c r="D74" s="136" t="s">
        <v>1205</v>
      </c>
    </row>
    <row r="75" spans="1:4" x14ac:dyDescent="0.3">
      <c r="A75" s="154"/>
      <c r="B75" s="174" t="s">
        <v>1206</v>
      </c>
      <c r="C75" s="161">
        <v>4</v>
      </c>
      <c r="D75" s="136" t="s">
        <v>1207</v>
      </c>
    </row>
    <row r="76" spans="1:4" x14ac:dyDescent="0.3">
      <c r="A76" s="154"/>
      <c r="B76" s="173"/>
      <c r="C76" s="159"/>
      <c r="D76" s="136" t="s">
        <v>1208</v>
      </c>
    </row>
    <row r="77" spans="1:4" x14ac:dyDescent="0.3">
      <c r="A77" s="154"/>
      <c r="B77" s="173"/>
      <c r="C77" s="159"/>
      <c r="D77" s="136" t="s">
        <v>1209</v>
      </c>
    </row>
    <row r="78" spans="1:4" x14ac:dyDescent="0.3">
      <c r="A78" s="154"/>
      <c r="B78" s="173"/>
      <c r="C78" s="159"/>
      <c r="D78" s="136" t="s">
        <v>1210</v>
      </c>
    </row>
    <row r="79" spans="1:4" x14ac:dyDescent="0.3">
      <c r="A79" s="154"/>
      <c r="B79" s="174" t="s">
        <v>1211</v>
      </c>
      <c r="C79" s="161">
        <v>6</v>
      </c>
      <c r="D79" s="136" t="s">
        <v>1212</v>
      </c>
    </row>
    <row r="80" spans="1:4" x14ac:dyDescent="0.3">
      <c r="A80" s="154"/>
      <c r="B80" s="173"/>
      <c r="C80" s="159"/>
      <c r="D80" s="136" t="s">
        <v>1213</v>
      </c>
    </row>
    <row r="81" spans="1:4" x14ac:dyDescent="0.3">
      <c r="A81" s="154"/>
      <c r="B81" s="173"/>
      <c r="C81" s="159"/>
      <c r="D81" s="136" t="s">
        <v>1214</v>
      </c>
    </row>
    <row r="82" spans="1:4" x14ac:dyDescent="0.3">
      <c r="A82" s="154"/>
      <c r="B82" s="173"/>
      <c r="C82" s="159"/>
      <c r="D82" s="136" t="s">
        <v>1215</v>
      </c>
    </row>
    <row r="83" spans="1:4" x14ac:dyDescent="0.3">
      <c r="A83" s="154"/>
      <c r="B83" s="173"/>
      <c r="C83" s="159"/>
      <c r="D83" s="136" t="s">
        <v>1216</v>
      </c>
    </row>
    <row r="84" spans="1:4" x14ac:dyDescent="0.3">
      <c r="A84" s="154"/>
      <c r="B84" s="173"/>
      <c r="C84" s="159"/>
      <c r="D84" s="136" t="s">
        <v>1217</v>
      </c>
    </row>
    <row r="85" spans="1:4" x14ac:dyDescent="0.3">
      <c r="A85" s="154"/>
      <c r="B85" s="174" t="s">
        <v>1218</v>
      </c>
      <c r="C85" s="161">
        <v>5</v>
      </c>
      <c r="D85" s="136" t="s">
        <v>1219</v>
      </c>
    </row>
    <row r="86" spans="1:4" x14ac:dyDescent="0.3">
      <c r="A86" s="154"/>
      <c r="B86" s="173"/>
      <c r="C86" s="159"/>
      <c r="D86" s="136" t="s">
        <v>1220</v>
      </c>
    </row>
    <row r="87" spans="1:4" x14ac:dyDescent="0.3">
      <c r="A87" s="154"/>
      <c r="B87" s="173"/>
      <c r="C87" s="159"/>
      <c r="D87" s="136" t="s">
        <v>1221</v>
      </c>
    </row>
    <row r="88" spans="1:4" x14ac:dyDescent="0.3">
      <c r="A88" s="154"/>
      <c r="B88" s="173"/>
      <c r="C88" s="159"/>
      <c r="D88" s="136" t="s">
        <v>1222</v>
      </c>
    </row>
    <row r="89" spans="1:4" x14ac:dyDescent="0.3">
      <c r="A89" s="154"/>
      <c r="B89" s="173"/>
      <c r="C89" s="159"/>
      <c r="D89" s="136" t="s">
        <v>1223</v>
      </c>
    </row>
    <row r="90" spans="1:4" x14ac:dyDescent="0.3">
      <c r="A90" s="154"/>
      <c r="B90" s="15" t="s">
        <v>1224</v>
      </c>
      <c r="C90" s="6">
        <v>1</v>
      </c>
      <c r="D90" s="136" t="s">
        <v>1225</v>
      </c>
    </row>
    <row r="91" spans="1:4" x14ac:dyDescent="0.3">
      <c r="A91" s="154"/>
      <c r="B91" s="174" t="s">
        <v>1226</v>
      </c>
      <c r="C91" s="161">
        <v>4</v>
      </c>
      <c r="D91" s="136" t="s">
        <v>1227</v>
      </c>
    </row>
    <row r="92" spans="1:4" x14ac:dyDescent="0.3">
      <c r="A92" s="154"/>
      <c r="B92" s="173"/>
      <c r="C92" s="159"/>
      <c r="D92" s="136" t="s">
        <v>1228</v>
      </c>
    </row>
    <row r="93" spans="1:4" x14ac:dyDescent="0.3">
      <c r="A93" s="154"/>
      <c r="B93" s="173"/>
      <c r="C93" s="159"/>
      <c r="D93" s="136" t="s">
        <v>1229</v>
      </c>
    </row>
    <row r="94" spans="1:4" x14ac:dyDescent="0.3">
      <c r="A94" s="154"/>
      <c r="B94" s="173"/>
      <c r="C94" s="159"/>
      <c r="D94" s="136" t="s">
        <v>1230</v>
      </c>
    </row>
    <row r="95" spans="1:4" x14ac:dyDescent="0.3">
      <c r="A95" s="154"/>
      <c r="B95" s="174" t="s">
        <v>1231</v>
      </c>
      <c r="C95" s="161">
        <v>3</v>
      </c>
      <c r="D95" s="136" t="s">
        <v>1232</v>
      </c>
    </row>
    <row r="96" spans="1:4" x14ac:dyDescent="0.3">
      <c r="A96" s="154"/>
      <c r="B96" s="173"/>
      <c r="C96" s="159"/>
      <c r="D96" s="136" t="s">
        <v>1233</v>
      </c>
    </row>
    <row r="97" spans="1:4" x14ac:dyDescent="0.3">
      <c r="A97" s="154"/>
      <c r="B97" s="173"/>
      <c r="C97" s="159"/>
      <c r="D97" s="136" t="s">
        <v>1234</v>
      </c>
    </row>
    <row r="98" spans="1:4" x14ac:dyDescent="0.3">
      <c r="A98" s="154"/>
      <c r="B98" s="174" t="s">
        <v>1235</v>
      </c>
      <c r="C98" s="161">
        <v>5</v>
      </c>
      <c r="D98" s="136" t="s">
        <v>1236</v>
      </c>
    </row>
    <row r="99" spans="1:4" x14ac:dyDescent="0.3">
      <c r="A99" s="154"/>
      <c r="B99" s="173"/>
      <c r="C99" s="159"/>
      <c r="D99" s="136" t="s">
        <v>1237</v>
      </c>
    </row>
    <row r="100" spans="1:4" x14ac:dyDescent="0.3">
      <c r="A100" s="154"/>
      <c r="B100" s="173"/>
      <c r="C100" s="159"/>
      <c r="D100" s="136" t="s">
        <v>1238</v>
      </c>
    </row>
    <row r="101" spans="1:4" x14ac:dyDescent="0.3">
      <c r="A101" s="154"/>
      <c r="B101" s="173"/>
      <c r="C101" s="159"/>
      <c r="D101" s="136" t="s">
        <v>1239</v>
      </c>
    </row>
    <row r="102" spans="1:4" x14ac:dyDescent="0.3">
      <c r="A102" s="154"/>
      <c r="B102" s="173"/>
      <c r="C102" s="159"/>
      <c r="D102" s="136" t="s">
        <v>1240</v>
      </c>
    </row>
    <row r="103" spans="1:4" x14ac:dyDescent="0.3">
      <c r="A103" s="154"/>
      <c r="B103" s="174" t="s">
        <v>1241</v>
      </c>
      <c r="C103" s="161">
        <v>4</v>
      </c>
      <c r="D103" s="136" t="s">
        <v>1242</v>
      </c>
    </row>
    <row r="104" spans="1:4" x14ac:dyDescent="0.3">
      <c r="A104" s="154"/>
      <c r="B104" s="173"/>
      <c r="C104" s="159"/>
      <c r="D104" s="136" t="s">
        <v>1243</v>
      </c>
    </row>
    <row r="105" spans="1:4" x14ac:dyDescent="0.3">
      <c r="A105" s="154"/>
      <c r="B105" s="173"/>
      <c r="C105" s="159"/>
      <c r="D105" s="136" t="s">
        <v>1244</v>
      </c>
    </row>
    <row r="106" spans="1:4" x14ac:dyDescent="0.3">
      <c r="A106" s="154"/>
      <c r="B106" s="173"/>
      <c r="C106" s="159"/>
      <c r="D106" s="136" t="s">
        <v>1245</v>
      </c>
    </row>
    <row r="107" spans="1:4" x14ac:dyDescent="0.3">
      <c r="A107" s="154"/>
      <c r="B107" s="162" t="s">
        <v>1246</v>
      </c>
      <c r="C107" s="165">
        <v>16</v>
      </c>
      <c r="D107" s="136" t="s">
        <v>1247</v>
      </c>
    </row>
    <row r="108" spans="1:4" x14ac:dyDescent="0.3">
      <c r="A108" s="154"/>
      <c r="B108" s="163"/>
      <c r="C108" s="166"/>
      <c r="D108" s="136" t="s">
        <v>1248</v>
      </c>
    </row>
    <row r="109" spans="1:4" x14ac:dyDescent="0.3">
      <c r="A109" s="154"/>
      <c r="B109" s="163"/>
      <c r="C109" s="166"/>
      <c r="D109" s="136" t="s">
        <v>1249</v>
      </c>
    </row>
    <row r="110" spans="1:4" x14ac:dyDescent="0.3">
      <c r="A110" s="154"/>
      <c r="B110" s="163"/>
      <c r="C110" s="166"/>
      <c r="D110" s="136" t="s">
        <v>1250</v>
      </c>
    </row>
    <row r="111" spans="1:4" x14ac:dyDescent="0.3">
      <c r="A111" s="154"/>
      <c r="B111" s="163"/>
      <c r="C111" s="166"/>
      <c r="D111" s="136" t="s">
        <v>1251</v>
      </c>
    </row>
    <row r="112" spans="1:4" x14ac:dyDescent="0.3">
      <c r="A112" s="154"/>
      <c r="B112" s="163"/>
      <c r="C112" s="166"/>
      <c r="D112" s="136" t="s">
        <v>1252</v>
      </c>
    </row>
    <row r="113" spans="1:4" x14ac:dyDescent="0.3">
      <c r="A113" s="154"/>
      <c r="B113" s="163"/>
      <c r="C113" s="166"/>
      <c r="D113" s="136" t="s">
        <v>1253</v>
      </c>
    </row>
    <row r="114" spans="1:4" x14ac:dyDescent="0.3">
      <c r="A114" s="154"/>
      <c r="B114" s="163"/>
      <c r="C114" s="166"/>
      <c r="D114" s="136" t="s">
        <v>1254</v>
      </c>
    </row>
    <row r="115" spans="1:4" x14ac:dyDescent="0.3">
      <c r="A115" s="154"/>
      <c r="B115" s="163"/>
      <c r="C115" s="166"/>
      <c r="D115" s="136" t="s">
        <v>1255</v>
      </c>
    </row>
    <row r="116" spans="1:4" x14ac:dyDescent="0.3">
      <c r="A116" s="154"/>
      <c r="B116" s="163"/>
      <c r="C116" s="166"/>
      <c r="D116" s="136" t="s">
        <v>1256</v>
      </c>
    </row>
    <row r="117" spans="1:4" x14ac:dyDescent="0.3">
      <c r="A117" s="154"/>
      <c r="B117" s="163"/>
      <c r="C117" s="166"/>
      <c r="D117" s="136" t="s">
        <v>1257</v>
      </c>
    </row>
    <row r="118" spans="1:4" x14ac:dyDescent="0.3">
      <c r="A118" s="154"/>
      <c r="B118" s="163"/>
      <c r="C118" s="166"/>
      <c r="D118" s="136" t="s">
        <v>1258</v>
      </c>
    </row>
    <row r="119" spans="1:4" x14ac:dyDescent="0.3">
      <c r="A119" s="154"/>
      <c r="B119" s="163"/>
      <c r="C119" s="166"/>
      <c r="D119" s="136" t="s">
        <v>1259</v>
      </c>
    </row>
    <row r="120" spans="1:4" x14ac:dyDescent="0.3">
      <c r="A120" s="154"/>
      <c r="B120" s="163"/>
      <c r="C120" s="166"/>
      <c r="D120" s="136" t="s">
        <v>1260</v>
      </c>
    </row>
    <row r="121" spans="1:4" ht="33" x14ac:dyDescent="0.3">
      <c r="A121" s="154"/>
      <c r="B121" s="163"/>
      <c r="C121" s="166"/>
      <c r="D121" s="136" t="s">
        <v>1261</v>
      </c>
    </row>
    <row r="122" spans="1:4" x14ac:dyDescent="0.3">
      <c r="A122" s="154"/>
      <c r="B122" s="164"/>
      <c r="C122" s="167"/>
      <c r="D122" s="136" t="s">
        <v>1262</v>
      </c>
    </row>
    <row r="123" spans="1:4" x14ac:dyDescent="0.3">
      <c r="A123" s="154"/>
      <c r="B123" s="174" t="s">
        <v>1263</v>
      </c>
      <c r="C123" s="161">
        <v>2</v>
      </c>
      <c r="D123" s="136" t="s">
        <v>1264</v>
      </c>
    </row>
    <row r="124" spans="1:4" ht="17.25" thickBot="1" x14ac:dyDescent="0.35">
      <c r="A124" s="178"/>
      <c r="B124" s="182"/>
      <c r="C124" s="169"/>
      <c r="D124" s="138" t="s">
        <v>1265</v>
      </c>
    </row>
    <row r="125" spans="1:4" ht="17.25" thickBot="1" x14ac:dyDescent="0.35">
      <c r="A125" s="17" t="s">
        <v>375</v>
      </c>
      <c r="B125" s="30">
        <v>23</v>
      </c>
      <c r="C125" s="10">
        <f>SUM(C2:C124)</f>
        <v>123</v>
      </c>
      <c r="D125" s="148"/>
    </row>
  </sheetData>
  <mergeCells count="39">
    <mergeCell ref="B91:B94"/>
    <mergeCell ref="C91:C94"/>
    <mergeCell ref="B107:B122"/>
    <mergeCell ref="C107:C122"/>
    <mergeCell ref="B123:B124"/>
    <mergeCell ref="C123:C124"/>
    <mergeCell ref="B95:B97"/>
    <mergeCell ref="C95:C97"/>
    <mergeCell ref="B98:B102"/>
    <mergeCell ref="C98:C102"/>
    <mergeCell ref="B103:B106"/>
    <mergeCell ref="C103:C106"/>
    <mergeCell ref="B75:B78"/>
    <mergeCell ref="C75:C78"/>
    <mergeCell ref="B79:B84"/>
    <mergeCell ref="C79:C84"/>
    <mergeCell ref="B85:B89"/>
    <mergeCell ref="C85:C89"/>
    <mergeCell ref="C61:C64"/>
    <mergeCell ref="B65:B74"/>
    <mergeCell ref="C65:C74"/>
    <mergeCell ref="B57:B59"/>
    <mergeCell ref="C57:C59"/>
    <mergeCell ref="A2:A124"/>
    <mergeCell ref="B3:B5"/>
    <mergeCell ref="C3:C5"/>
    <mergeCell ref="B6:B25"/>
    <mergeCell ref="C6:C25"/>
    <mergeCell ref="B27:B29"/>
    <mergeCell ref="C27:C29"/>
    <mergeCell ref="B30:B32"/>
    <mergeCell ref="C30:C32"/>
    <mergeCell ref="B33:B40"/>
    <mergeCell ref="C33:C40"/>
    <mergeCell ref="B41:B50"/>
    <mergeCell ref="C41:C50"/>
    <mergeCell ref="B51:B56"/>
    <mergeCell ref="C51:C56"/>
    <mergeCell ref="B61:B64"/>
  </mergeCells>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
  <sheetViews>
    <sheetView workbookViewId="0">
      <selection activeCell="I19" sqref="I19"/>
    </sheetView>
  </sheetViews>
  <sheetFormatPr defaultRowHeight="13.5" x14ac:dyDescent="0.15"/>
  <cols>
    <col min="1" max="4" width="9" style="31"/>
    <col min="5" max="5" width="10.5" style="31" customWidth="1"/>
    <col min="6" max="6" width="10.875" style="32" customWidth="1"/>
    <col min="7" max="10" width="9" style="31"/>
    <col min="11" max="11" width="11.25" style="31" customWidth="1"/>
    <col min="12" max="12" width="12.25" style="31" customWidth="1"/>
    <col min="13" max="257" width="9" style="31"/>
    <col min="258" max="258" width="10.5" style="31" customWidth="1"/>
    <col min="259" max="259" width="10.875" style="31" customWidth="1"/>
    <col min="260" max="262" width="9" style="31"/>
    <col min="263" max="263" width="11.25" style="31" customWidth="1"/>
    <col min="264" max="513" width="9" style="31"/>
    <col min="514" max="514" width="10.5" style="31" customWidth="1"/>
    <col min="515" max="515" width="10.875" style="31" customWidth="1"/>
    <col min="516" max="518" width="9" style="31"/>
    <col min="519" max="519" width="11.25" style="31" customWidth="1"/>
    <col min="520" max="769" width="9" style="31"/>
    <col min="770" max="770" width="10.5" style="31" customWidth="1"/>
    <col min="771" max="771" width="10.875" style="31" customWidth="1"/>
    <col min="772" max="774" width="9" style="31"/>
    <col min="775" max="775" width="11.25" style="31" customWidth="1"/>
    <col min="776" max="1025" width="9" style="31"/>
    <col min="1026" max="1026" width="10.5" style="31" customWidth="1"/>
    <col min="1027" max="1027" width="10.875" style="31" customWidth="1"/>
    <col min="1028" max="1030" width="9" style="31"/>
    <col min="1031" max="1031" width="11.25" style="31" customWidth="1"/>
    <col min="1032" max="1281" width="9" style="31"/>
    <col min="1282" max="1282" width="10.5" style="31" customWidth="1"/>
    <col min="1283" max="1283" width="10.875" style="31" customWidth="1"/>
    <col min="1284" max="1286" width="9" style="31"/>
    <col min="1287" max="1287" width="11.25" style="31" customWidth="1"/>
    <col min="1288" max="1537" width="9" style="31"/>
    <col min="1538" max="1538" width="10.5" style="31" customWidth="1"/>
    <col min="1539" max="1539" width="10.875" style="31" customWidth="1"/>
    <col min="1540" max="1542" width="9" style="31"/>
    <col min="1543" max="1543" width="11.25" style="31" customWidth="1"/>
    <col min="1544" max="1793" width="9" style="31"/>
    <col min="1794" max="1794" width="10.5" style="31" customWidth="1"/>
    <col min="1795" max="1795" width="10.875" style="31" customWidth="1"/>
    <col min="1796" max="1798" width="9" style="31"/>
    <col min="1799" max="1799" width="11.25" style="31" customWidth="1"/>
    <col min="1800" max="2049" width="9" style="31"/>
    <col min="2050" max="2050" width="10.5" style="31" customWidth="1"/>
    <col min="2051" max="2051" width="10.875" style="31" customWidth="1"/>
    <col min="2052" max="2054" width="9" style="31"/>
    <col min="2055" max="2055" width="11.25" style="31" customWidth="1"/>
    <col min="2056" max="2305" width="9" style="31"/>
    <col min="2306" max="2306" width="10.5" style="31" customWidth="1"/>
    <col min="2307" max="2307" width="10.875" style="31" customWidth="1"/>
    <col min="2308" max="2310" width="9" style="31"/>
    <col min="2311" max="2311" width="11.25" style="31" customWidth="1"/>
    <col min="2312" max="2561" width="9" style="31"/>
    <col min="2562" max="2562" width="10.5" style="31" customWidth="1"/>
    <col min="2563" max="2563" width="10.875" style="31" customWidth="1"/>
    <col min="2564" max="2566" width="9" style="31"/>
    <col min="2567" max="2567" width="11.25" style="31" customWidth="1"/>
    <col min="2568" max="2817" width="9" style="31"/>
    <col min="2818" max="2818" width="10.5" style="31" customWidth="1"/>
    <col min="2819" max="2819" width="10.875" style="31" customWidth="1"/>
    <col min="2820" max="2822" width="9" style="31"/>
    <col min="2823" max="2823" width="11.25" style="31" customWidth="1"/>
    <col min="2824" max="3073" width="9" style="31"/>
    <col min="3074" max="3074" width="10.5" style="31" customWidth="1"/>
    <col min="3075" max="3075" width="10.875" style="31" customWidth="1"/>
    <col min="3076" max="3078" width="9" style="31"/>
    <col min="3079" max="3079" width="11.25" style="31" customWidth="1"/>
    <col min="3080" max="3329" width="9" style="31"/>
    <col min="3330" max="3330" width="10.5" style="31" customWidth="1"/>
    <col min="3331" max="3331" width="10.875" style="31" customWidth="1"/>
    <col min="3332" max="3334" width="9" style="31"/>
    <col min="3335" max="3335" width="11.25" style="31" customWidth="1"/>
    <col min="3336" max="3585" width="9" style="31"/>
    <col min="3586" max="3586" width="10.5" style="31" customWidth="1"/>
    <col min="3587" max="3587" width="10.875" style="31" customWidth="1"/>
    <col min="3588" max="3590" width="9" style="31"/>
    <col min="3591" max="3591" width="11.25" style="31" customWidth="1"/>
    <col min="3592" max="3841" width="9" style="31"/>
    <col min="3842" max="3842" width="10.5" style="31" customWidth="1"/>
    <col min="3843" max="3843" width="10.875" style="31" customWidth="1"/>
    <col min="3844" max="3846" width="9" style="31"/>
    <col min="3847" max="3847" width="11.25" style="31" customWidth="1"/>
    <col min="3848" max="4097" width="9" style="31"/>
    <col min="4098" max="4098" width="10.5" style="31" customWidth="1"/>
    <col min="4099" max="4099" width="10.875" style="31" customWidth="1"/>
    <col min="4100" max="4102" width="9" style="31"/>
    <col min="4103" max="4103" width="11.25" style="31" customWidth="1"/>
    <col min="4104" max="4353" width="9" style="31"/>
    <col min="4354" max="4354" width="10.5" style="31" customWidth="1"/>
    <col min="4355" max="4355" width="10.875" style="31" customWidth="1"/>
    <col min="4356" max="4358" width="9" style="31"/>
    <col min="4359" max="4359" width="11.25" style="31" customWidth="1"/>
    <col min="4360" max="4609" width="9" style="31"/>
    <col min="4610" max="4610" width="10.5" style="31" customWidth="1"/>
    <col min="4611" max="4611" width="10.875" style="31" customWidth="1"/>
    <col min="4612" max="4614" width="9" style="31"/>
    <col min="4615" max="4615" width="11.25" style="31" customWidth="1"/>
    <col min="4616" max="4865" width="9" style="31"/>
    <col min="4866" max="4866" width="10.5" style="31" customWidth="1"/>
    <col min="4867" max="4867" width="10.875" style="31" customWidth="1"/>
    <col min="4868" max="4870" width="9" style="31"/>
    <col min="4871" max="4871" width="11.25" style="31" customWidth="1"/>
    <col min="4872" max="5121" width="9" style="31"/>
    <col min="5122" max="5122" width="10.5" style="31" customWidth="1"/>
    <col min="5123" max="5123" width="10.875" style="31" customWidth="1"/>
    <col min="5124" max="5126" width="9" style="31"/>
    <col min="5127" max="5127" width="11.25" style="31" customWidth="1"/>
    <col min="5128" max="5377" width="9" style="31"/>
    <col min="5378" max="5378" width="10.5" style="31" customWidth="1"/>
    <col min="5379" max="5379" width="10.875" style="31" customWidth="1"/>
    <col min="5380" max="5382" width="9" style="31"/>
    <col min="5383" max="5383" width="11.25" style="31" customWidth="1"/>
    <col min="5384" max="5633" width="9" style="31"/>
    <col min="5634" max="5634" width="10.5" style="31" customWidth="1"/>
    <col min="5635" max="5635" width="10.875" style="31" customWidth="1"/>
    <col min="5636" max="5638" width="9" style="31"/>
    <col min="5639" max="5639" width="11.25" style="31" customWidth="1"/>
    <col min="5640" max="5889" width="9" style="31"/>
    <col min="5890" max="5890" width="10.5" style="31" customWidth="1"/>
    <col min="5891" max="5891" width="10.875" style="31" customWidth="1"/>
    <col min="5892" max="5894" width="9" style="31"/>
    <col min="5895" max="5895" width="11.25" style="31" customWidth="1"/>
    <col min="5896" max="6145" width="9" style="31"/>
    <col min="6146" max="6146" width="10.5" style="31" customWidth="1"/>
    <col min="6147" max="6147" width="10.875" style="31" customWidth="1"/>
    <col min="6148" max="6150" width="9" style="31"/>
    <col min="6151" max="6151" width="11.25" style="31" customWidth="1"/>
    <col min="6152" max="6401" width="9" style="31"/>
    <col min="6402" max="6402" width="10.5" style="31" customWidth="1"/>
    <col min="6403" max="6403" width="10.875" style="31" customWidth="1"/>
    <col min="6404" max="6406" width="9" style="31"/>
    <col min="6407" max="6407" width="11.25" style="31" customWidth="1"/>
    <col min="6408" max="6657" width="9" style="31"/>
    <col min="6658" max="6658" width="10.5" style="31" customWidth="1"/>
    <col min="6659" max="6659" width="10.875" style="31" customWidth="1"/>
    <col min="6660" max="6662" width="9" style="31"/>
    <col min="6663" max="6663" width="11.25" style="31" customWidth="1"/>
    <col min="6664" max="6913" width="9" style="31"/>
    <col min="6914" max="6914" width="10.5" style="31" customWidth="1"/>
    <col min="6915" max="6915" width="10.875" style="31" customWidth="1"/>
    <col min="6916" max="6918" width="9" style="31"/>
    <col min="6919" max="6919" width="11.25" style="31" customWidth="1"/>
    <col min="6920" max="7169" width="9" style="31"/>
    <col min="7170" max="7170" width="10.5" style="31" customWidth="1"/>
    <col min="7171" max="7171" width="10.875" style="31" customWidth="1"/>
    <col min="7172" max="7174" width="9" style="31"/>
    <col min="7175" max="7175" width="11.25" style="31" customWidth="1"/>
    <col min="7176" max="7425" width="9" style="31"/>
    <col min="7426" max="7426" width="10.5" style="31" customWidth="1"/>
    <col min="7427" max="7427" width="10.875" style="31" customWidth="1"/>
    <col min="7428" max="7430" width="9" style="31"/>
    <col min="7431" max="7431" width="11.25" style="31" customWidth="1"/>
    <col min="7432" max="7681" width="9" style="31"/>
    <col min="7682" max="7682" width="10.5" style="31" customWidth="1"/>
    <col min="7683" max="7683" width="10.875" style="31" customWidth="1"/>
    <col min="7684" max="7686" width="9" style="31"/>
    <col min="7687" max="7687" width="11.25" style="31" customWidth="1"/>
    <col min="7688" max="7937" width="9" style="31"/>
    <col min="7938" max="7938" width="10.5" style="31" customWidth="1"/>
    <col min="7939" max="7939" width="10.875" style="31" customWidth="1"/>
    <col min="7940" max="7942" width="9" style="31"/>
    <col min="7943" max="7943" width="11.25" style="31" customWidth="1"/>
    <col min="7944" max="8193" width="9" style="31"/>
    <col min="8194" max="8194" width="10.5" style="31" customWidth="1"/>
    <col min="8195" max="8195" width="10.875" style="31" customWidth="1"/>
    <col min="8196" max="8198" width="9" style="31"/>
    <col min="8199" max="8199" width="11.25" style="31" customWidth="1"/>
    <col min="8200" max="8449" width="9" style="31"/>
    <col min="8450" max="8450" width="10.5" style="31" customWidth="1"/>
    <col min="8451" max="8451" width="10.875" style="31" customWidth="1"/>
    <col min="8452" max="8454" width="9" style="31"/>
    <col min="8455" max="8455" width="11.25" style="31" customWidth="1"/>
    <col min="8456" max="8705" width="9" style="31"/>
    <col min="8706" max="8706" width="10.5" style="31" customWidth="1"/>
    <col min="8707" max="8707" width="10.875" style="31" customWidth="1"/>
    <col min="8708" max="8710" width="9" style="31"/>
    <col min="8711" max="8711" width="11.25" style="31" customWidth="1"/>
    <col min="8712" max="8961" width="9" style="31"/>
    <col min="8962" max="8962" width="10.5" style="31" customWidth="1"/>
    <col min="8963" max="8963" width="10.875" style="31" customWidth="1"/>
    <col min="8964" max="8966" width="9" style="31"/>
    <col min="8967" max="8967" width="11.25" style="31" customWidth="1"/>
    <col min="8968" max="9217" width="9" style="31"/>
    <col min="9218" max="9218" width="10.5" style="31" customWidth="1"/>
    <col min="9219" max="9219" width="10.875" style="31" customWidth="1"/>
    <col min="9220" max="9222" width="9" style="31"/>
    <col min="9223" max="9223" width="11.25" style="31" customWidth="1"/>
    <col min="9224" max="9473" width="9" style="31"/>
    <col min="9474" max="9474" width="10.5" style="31" customWidth="1"/>
    <col min="9475" max="9475" width="10.875" style="31" customWidth="1"/>
    <col min="9476" max="9478" width="9" style="31"/>
    <col min="9479" max="9479" width="11.25" style="31" customWidth="1"/>
    <col min="9480" max="9729" width="9" style="31"/>
    <col min="9730" max="9730" width="10.5" style="31" customWidth="1"/>
    <col min="9731" max="9731" width="10.875" style="31" customWidth="1"/>
    <col min="9732" max="9734" width="9" style="31"/>
    <col min="9735" max="9735" width="11.25" style="31" customWidth="1"/>
    <col min="9736" max="9985" width="9" style="31"/>
    <col min="9986" max="9986" width="10.5" style="31" customWidth="1"/>
    <col min="9987" max="9987" width="10.875" style="31" customWidth="1"/>
    <col min="9988" max="9990" width="9" style="31"/>
    <col min="9991" max="9991" width="11.25" style="31" customWidth="1"/>
    <col min="9992" max="10241" width="9" style="31"/>
    <col min="10242" max="10242" width="10.5" style="31" customWidth="1"/>
    <col min="10243" max="10243" width="10.875" style="31" customWidth="1"/>
    <col min="10244" max="10246" width="9" style="31"/>
    <col min="10247" max="10247" width="11.25" style="31" customWidth="1"/>
    <col min="10248" max="10497" width="9" style="31"/>
    <col min="10498" max="10498" width="10.5" style="31" customWidth="1"/>
    <col min="10499" max="10499" width="10.875" style="31" customWidth="1"/>
    <col min="10500" max="10502" width="9" style="31"/>
    <col min="10503" max="10503" width="11.25" style="31" customWidth="1"/>
    <col min="10504" max="10753" width="9" style="31"/>
    <col min="10754" max="10754" width="10.5" style="31" customWidth="1"/>
    <col min="10755" max="10755" width="10.875" style="31" customWidth="1"/>
    <col min="10756" max="10758" width="9" style="31"/>
    <col min="10759" max="10759" width="11.25" style="31" customWidth="1"/>
    <col min="10760" max="11009" width="9" style="31"/>
    <col min="11010" max="11010" width="10.5" style="31" customWidth="1"/>
    <col min="11011" max="11011" width="10.875" style="31" customWidth="1"/>
    <col min="11012" max="11014" width="9" style="31"/>
    <col min="11015" max="11015" width="11.25" style="31" customWidth="1"/>
    <col min="11016" max="11265" width="9" style="31"/>
    <col min="11266" max="11266" width="10.5" style="31" customWidth="1"/>
    <col min="11267" max="11267" width="10.875" style="31" customWidth="1"/>
    <col min="11268" max="11270" width="9" style="31"/>
    <col min="11271" max="11271" width="11.25" style="31" customWidth="1"/>
    <col min="11272" max="11521" width="9" style="31"/>
    <col min="11522" max="11522" width="10.5" style="31" customWidth="1"/>
    <col min="11523" max="11523" width="10.875" style="31" customWidth="1"/>
    <col min="11524" max="11526" width="9" style="31"/>
    <col min="11527" max="11527" width="11.25" style="31" customWidth="1"/>
    <col min="11528" max="11777" width="9" style="31"/>
    <col min="11778" max="11778" width="10.5" style="31" customWidth="1"/>
    <col min="11779" max="11779" width="10.875" style="31" customWidth="1"/>
    <col min="11780" max="11782" width="9" style="31"/>
    <col min="11783" max="11783" width="11.25" style="31" customWidth="1"/>
    <col min="11784" max="12033" width="9" style="31"/>
    <col min="12034" max="12034" width="10.5" style="31" customWidth="1"/>
    <col min="12035" max="12035" width="10.875" style="31" customWidth="1"/>
    <col min="12036" max="12038" width="9" style="31"/>
    <col min="12039" max="12039" width="11.25" style="31" customWidth="1"/>
    <col min="12040" max="12289" width="9" style="31"/>
    <col min="12290" max="12290" width="10.5" style="31" customWidth="1"/>
    <col min="12291" max="12291" width="10.875" style="31" customWidth="1"/>
    <col min="12292" max="12294" width="9" style="31"/>
    <col min="12295" max="12295" width="11.25" style="31" customWidth="1"/>
    <col min="12296" max="12545" width="9" style="31"/>
    <col min="12546" max="12546" width="10.5" style="31" customWidth="1"/>
    <col min="12547" max="12547" width="10.875" style="31" customWidth="1"/>
    <col min="12548" max="12550" width="9" style="31"/>
    <col min="12551" max="12551" width="11.25" style="31" customWidth="1"/>
    <col min="12552" max="12801" width="9" style="31"/>
    <col min="12802" max="12802" width="10.5" style="31" customWidth="1"/>
    <col min="12803" max="12803" width="10.875" style="31" customWidth="1"/>
    <col min="12804" max="12806" width="9" style="31"/>
    <col min="12807" max="12807" width="11.25" style="31" customWidth="1"/>
    <col min="12808" max="13057" width="9" style="31"/>
    <col min="13058" max="13058" width="10.5" style="31" customWidth="1"/>
    <col min="13059" max="13059" width="10.875" style="31" customWidth="1"/>
    <col min="13060" max="13062" width="9" style="31"/>
    <col min="13063" max="13063" width="11.25" style="31" customWidth="1"/>
    <col min="13064" max="13313" width="9" style="31"/>
    <col min="13314" max="13314" width="10.5" style="31" customWidth="1"/>
    <col min="13315" max="13315" width="10.875" style="31" customWidth="1"/>
    <col min="13316" max="13318" width="9" style="31"/>
    <col min="13319" max="13319" width="11.25" style="31" customWidth="1"/>
    <col min="13320" max="13569" width="9" style="31"/>
    <col min="13570" max="13570" width="10.5" style="31" customWidth="1"/>
    <col min="13571" max="13571" width="10.875" style="31" customWidth="1"/>
    <col min="13572" max="13574" width="9" style="31"/>
    <col min="13575" max="13575" width="11.25" style="31" customWidth="1"/>
    <col min="13576" max="13825" width="9" style="31"/>
    <col min="13826" max="13826" width="10.5" style="31" customWidth="1"/>
    <col min="13827" max="13827" width="10.875" style="31" customWidth="1"/>
    <col min="13828" max="13830" width="9" style="31"/>
    <col min="13831" max="13831" width="11.25" style="31" customWidth="1"/>
    <col min="13832" max="14081" width="9" style="31"/>
    <col min="14082" max="14082" width="10.5" style="31" customWidth="1"/>
    <col min="14083" max="14083" width="10.875" style="31" customWidth="1"/>
    <col min="14084" max="14086" width="9" style="31"/>
    <col min="14087" max="14087" width="11.25" style="31" customWidth="1"/>
    <col min="14088" max="14337" width="9" style="31"/>
    <col min="14338" max="14338" width="10.5" style="31" customWidth="1"/>
    <col min="14339" max="14339" width="10.875" style="31" customWidth="1"/>
    <col min="14340" max="14342" width="9" style="31"/>
    <col min="14343" max="14343" width="11.25" style="31" customWidth="1"/>
    <col min="14344" max="14593" width="9" style="31"/>
    <col min="14594" max="14594" width="10.5" style="31" customWidth="1"/>
    <col min="14595" max="14595" width="10.875" style="31" customWidth="1"/>
    <col min="14596" max="14598" width="9" style="31"/>
    <col min="14599" max="14599" width="11.25" style="31" customWidth="1"/>
    <col min="14600" max="14849" width="9" style="31"/>
    <col min="14850" max="14850" width="10.5" style="31" customWidth="1"/>
    <col min="14851" max="14851" width="10.875" style="31" customWidth="1"/>
    <col min="14852" max="14854" width="9" style="31"/>
    <col min="14855" max="14855" width="11.25" style="31" customWidth="1"/>
    <col min="14856" max="15105" width="9" style="31"/>
    <col min="15106" max="15106" width="10.5" style="31" customWidth="1"/>
    <col min="15107" max="15107" width="10.875" style="31" customWidth="1"/>
    <col min="15108" max="15110" width="9" style="31"/>
    <col min="15111" max="15111" width="11.25" style="31" customWidth="1"/>
    <col min="15112" max="15361" width="9" style="31"/>
    <col min="15362" max="15362" width="10.5" style="31" customWidth="1"/>
    <col min="15363" max="15363" width="10.875" style="31" customWidth="1"/>
    <col min="15364" max="15366" width="9" style="31"/>
    <col min="15367" max="15367" width="11.25" style="31" customWidth="1"/>
    <col min="15368" max="15617" width="9" style="31"/>
    <col min="15618" max="15618" width="10.5" style="31" customWidth="1"/>
    <col min="15619" max="15619" width="10.875" style="31" customWidth="1"/>
    <col min="15620" max="15622" width="9" style="31"/>
    <col min="15623" max="15623" width="11.25" style="31" customWidth="1"/>
    <col min="15624" max="15873" width="9" style="31"/>
    <col min="15874" max="15874" width="10.5" style="31" customWidth="1"/>
    <col min="15875" max="15875" width="10.875" style="31" customWidth="1"/>
    <col min="15876" max="15878" width="9" style="31"/>
    <col min="15879" max="15879" width="11.25" style="31" customWidth="1"/>
    <col min="15880" max="16129" width="9" style="31"/>
    <col min="16130" max="16130" width="10.5" style="31" customWidth="1"/>
    <col min="16131" max="16131" width="10.875" style="31" customWidth="1"/>
    <col min="16132" max="16134" width="9" style="31"/>
    <col min="16135" max="16135" width="11.25" style="31" customWidth="1"/>
    <col min="16136" max="16384" width="9" style="31"/>
  </cols>
  <sheetData>
    <row r="1" spans="2:12" ht="14.25" thickBot="1" x14ac:dyDescent="0.2"/>
    <row r="2" spans="2:12" ht="18" thickBot="1" x14ac:dyDescent="0.2">
      <c r="B2" s="183" t="s">
        <v>1271</v>
      </c>
      <c r="C2" s="184"/>
      <c r="D2" s="184"/>
      <c r="E2" s="184"/>
      <c r="F2" s="185"/>
      <c r="H2" s="186" t="s">
        <v>1272</v>
      </c>
      <c r="I2" s="187"/>
      <c r="J2" s="187"/>
      <c r="K2" s="187"/>
      <c r="L2" s="188"/>
    </row>
    <row r="3" spans="2:12" ht="18" thickBot="1" x14ac:dyDescent="0.2">
      <c r="B3" s="33" t="s">
        <v>1273</v>
      </c>
      <c r="C3" s="34" t="s">
        <v>1274</v>
      </c>
      <c r="D3" s="35" t="s">
        <v>1275</v>
      </c>
      <c r="E3" s="36" t="s">
        <v>1276</v>
      </c>
      <c r="F3" s="37" t="s">
        <v>1277</v>
      </c>
      <c r="H3" s="58" t="s">
        <v>1278</v>
      </c>
      <c r="I3" s="59" t="s">
        <v>1279</v>
      </c>
      <c r="J3" s="59" t="s">
        <v>1275</v>
      </c>
      <c r="K3" s="59" t="s">
        <v>1276</v>
      </c>
      <c r="L3" s="60" t="s">
        <v>1277</v>
      </c>
    </row>
    <row r="4" spans="2:12" ht="18" thickTop="1" x14ac:dyDescent="0.15">
      <c r="B4" s="38" t="s">
        <v>1280</v>
      </c>
      <c r="C4" s="39">
        <v>33</v>
      </c>
      <c r="D4" s="40">
        <v>219</v>
      </c>
      <c r="E4" s="61">
        <f>ROUND(C4/$C$11,4)</f>
        <v>0.1222</v>
      </c>
      <c r="F4" s="62">
        <f t="shared" ref="F4:F10" si="0">ROUND(D4/$D$11,4)</f>
        <v>0.13900000000000001</v>
      </c>
      <c r="H4" s="50" t="s">
        <v>1281</v>
      </c>
      <c r="I4" s="51">
        <f>东北!B110</f>
        <v>32</v>
      </c>
      <c r="J4" s="51">
        <f>东北!C110</f>
        <v>108</v>
      </c>
      <c r="K4" s="63">
        <f>ROUND(I4/I$11,4)</f>
        <v>0.1226</v>
      </c>
      <c r="L4" s="64">
        <f>ROUND(J4/J$11,4)</f>
        <v>0.1099</v>
      </c>
    </row>
    <row r="5" spans="2:12" ht="17.25" x14ac:dyDescent="0.15">
      <c r="B5" s="41" t="s">
        <v>1282</v>
      </c>
      <c r="C5" s="42">
        <v>45</v>
      </c>
      <c r="D5" s="43">
        <v>266</v>
      </c>
      <c r="E5" s="61">
        <f t="shared" ref="E5:E10" si="1">ROUND(C5/$C$11,4)</f>
        <v>0.16669999999999999</v>
      </c>
      <c r="F5" s="62">
        <f t="shared" si="0"/>
        <v>0.16889999999999999</v>
      </c>
      <c r="H5" s="50" t="s">
        <v>1282</v>
      </c>
      <c r="I5" s="51">
        <f>华北!B143</f>
        <v>43</v>
      </c>
      <c r="J5" s="51">
        <f>华北!C143</f>
        <v>141</v>
      </c>
      <c r="K5" s="63">
        <f t="shared" ref="K5:L10" si="2">ROUND(I5/I$11,4)</f>
        <v>0.1648</v>
      </c>
      <c r="L5" s="64">
        <f t="shared" si="2"/>
        <v>0.1434</v>
      </c>
    </row>
    <row r="6" spans="2:12" ht="17.25" x14ac:dyDescent="0.15">
      <c r="B6" s="41" t="s">
        <v>1283</v>
      </c>
      <c r="C6" s="42">
        <v>52</v>
      </c>
      <c r="D6" s="43">
        <v>268</v>
      </c>
      <c r="E6" s="61">
        <f t="shared" si="1"/>
        <v>0.19259999999999999</v>
      </c>
      <c r="F6" s="62">
        <f t="shared" si="0"/>
        <v>0.17019999999999999</v>
      </c>
      <c r="H6" s="50" t="s">
        <v>1283</v>
      </c>
      <c r="I6" s="51">
        <f>华东!B180</f>
        <v>52</v>
      </c>
      <c r="J6" s="51">
        <f>华东!C180</f>
        <v>178</v>
      </c>
      <c r="K6" s="63">
        <f t="shared" si="2"/>
        <v>0.19919999999999999</v>
      </c>
      <c r="L6" s="64">
        <f t="shared" si="2"/>
        <v>0.18110000000000001</v>
      </c>
    </row>
    <row r="7" spans="2:12" ht="17.25" x14ac:dyDescent="0.15">
      <c r="B7" s="41" t="s">
        <v>1284</v>
      </c>
      <c r="C7" s="42">
        <v>37</v>
      </c>
      <c r="D7" s="43">
        <v>217</v>
      </c>
      <c r="E7" s="61">
        <f t="shared" si="1"/>
        <v>0.13700000000000001</v>
      </c>
      <c r="F7" s="62">
        <f t="shared" si="0"/>
        <v>0.13780000000000001</v>
      </c>
      <c r="H7" s="50" t="s">
        <v>1284</v>
      </c>
      <c r="I7" s="51">
        <f>华南!B138</f>
        <v>36</v>
      </c>
      <c r="J7" s="51">
        <f>华南!C138</f>
        <v>136</v>
      </c>
      <c r="K7" s="63">
        <f t="shared" si="2"/>
        <v>0.13789999999999999</v>
      </c>
      <c r="L7" s="64">
        <f t="shared" si="2"/>
        <v>0.1384</v>
      </c>
    </row>
    <row r="8" spans="2:12" ht="17.25" x14ac:dyDescent="0.15">
      <c r="B8" s="41" t="s">
        <v>1285</v>
      </c>
      <c r="C8" s="42">
        <v>40</v>
      </c>
      <c r="D8" s="43">
        <v>229</v>
      </c>
      <c r="E8" s="61">
        <f t="shared" si="1"/>
        <v>0.14810000000000001</v>
      </c>
      <c r="F8" s="62">
        <f t="shared" si="0"/>
        <v>0.1454</v>
      </c>
      <c r="H8" s="50" t="s">
        <v>1285</v>
      </c>
      <c r="I8" s="51">
        <f>华中!B133</f>
        <v>38</v>
      </c>
      <c r="J8" s="51">
        <f>华中!C133</f>
        <v>131</v>
      </c>
      <c r="K8" s="63">
        <f t="shared" si="2"/>
        <v>0.14560000000000001</v>
      </c>
      <c r="L8" s="64">
        <f t="shared" si="2"/>
        <v>0.1333</v>
      </c>
    </row>
    <row r="9" spans="2:12" ht="17.25" x14ac:dyDescent="0.15">
      <c r="B9" s="41" t="s">
        <v>1286</v>
      </c>
      <c r="C9" s="42">
        <v>39</v>
      </c>
      <c r="D9" s="43">
        <v>225</v>
      </c>
      <c r="E9" s="61">
        <f t="shared" si="1"/>
        <v>0.1444</v>
      </c>
      <c r="F9" s="62">
        <f t="shared" si="0"/>
        <v>0.1429</v>
      </c>
      <c r="H9" s="50" t="s">
        <v>1286</v>
      </c>
      <c r="I9" s="51">
        <f>西北!B168</f>
        <v>37</v>
      </c>
      <c r="J9" s="51">
        <f>西北!C168</f>
        <v>166</v>
      </c>
      <c r="K9" s="63">
        <f t="shared" si="2"/>
        <v>0.14180000000000001</v>
      </c>
      <c r="L9" s="64">
        <f t="shared" si="2"/>
        <v>0.16889999999999999</v>
      </c>
    </row>
    <row r="10" spans="2:12" ht="18" thickBot="1" x14ac:dyDescent="0.2">
      <c r="B10" s="44" t="s">
        <v>1287</v>
      </c>
      <c r="C10" s="45">
        <v>24</v>
      </c>
      <c r="D10" s="46">
        <v>151</v>
      </c>
      <c r="E10" s="65">
        <f t="shared" si="1"/>
        <v>8.8900000000000007E-2</v>
      </c>
      <c r="F10" s="66">
        <f t="shared" si="0"/>
        <v>9.5899999999999999E-2</v>
      </c>
      <c r="H10" s="52" t="s">
        <v>1287</v>
      </c>
      <c r="I10" s="53">
        <f>西南!B125</f>
        <v>23</v>
      </c>
      <c r="J10" s="53">
        <f>西南!C125</f>
        <v>123</v>
      </c>
      <c r="K10" s="67">
        <f t="shared" si="2"/>
        <v>8.8099999999999998E-2</v>
      </c>
      <c r="L10" s="68">
        <f t="shared" si="2"/>
        <v>0.12509999999999999</v>
      </c>
    </row>
    <row r="11" spans="2:12" ht="18.75" thickTop="1" thickBot="1" x14ac:dyDescent="0.2">
      <c r="B11" s="47" t="s">
        <v>1288</v>
      </c>
      <c r="C11" s="48">
        <f>SUM(C4:C10)</f>
        <v>270</v>
      </c>
      <c r="D11" s="49">
        <f>SUM(D4:D10)</f>
        <v>1575</v>
      </c>
      <c r="E11" s="69">
        <f>SUM(E4:E10)</f>
        <v>0.99990000000000001</v>
      </c>
      <c r="F11" s="70">
        <f>SUM(F4:F10)</f>
        <v>1.0001</v>
      </c>
      <c r="H11" s="54" t="s">
        <v>1288</v>
      </c>
      <c r="I11" s="55">
        <f>SUM(I4:I10)</f>
        <v>261</v>
      </c>
      <c r="J11" s="56">
        <f>SUM(J4:J10)</f>
        <v>983</v>
      </c>
      <c r="K11" s="71">
        <f>SUM(K4:K10)</f>
        <v>1</v>
      </c>
      <c r="L11" s="72">
        <f>SUM(L4:L10)</f>
        <v>1.0001</v>
      </c>
    </row>
  </sheetData>
  <mergeCells count="2">
    <mergeCell ref="B2:F2"/>
    <mergeCell ref="H2:L2"/>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9</vt:i4>
      </vt:variant>
    </vt:vector>
  </HeadingPairs>
  <TitlesOfParts>
    <vt:vector size="19" baseType="lpstr">
      <vt:lpstr>2016作品上交统计表</vt:lpstr>
      <vt:lpstr>东北</vt:lpstr>
      <vt:lpstr>华北</vt:lpstr>
      <vt:lpstr>华东</vt:lpstr>
      <vt:lpstr>华中</vt:lpstr>
      <vt:lpstr>华南</vt:lpstr>
      <vt:lpstr>西北</vt:lpstr>
      <vt:lpstr>西南</vt:lpstr>
      <vt:lpstr>报名队伍和上交作品统计</vt:lpstr>
      <vt:lpstr>总决赛名额分配及奖项设置</vt:lpstr>
      <vt:lpstr>'2016作品上交统计表'!LIST</vt:lpstr>
      <vt:lpstr>东北!LIST</vt:lpstr>
      <vt:lpstr>华北!LIST</vt:lpstr>
      <vt:lpstr>华东!LIST</vt:lpstr>
      <vt:lpstr>华南!LIST</vt:lpstr>
      <vt:lpstr>华中!LIST</vt:lpstr>
      <vt:lpstr>西北!LIST</vt:lpstr>
      <vt:lpstr>西南!LIST</vt:lpstr>
      <vt:lpstr>'2016作品上交统计表'!LIST_1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dc:creator>
  <cp:lastModifiedBy>Joc</cp:lastModifiedBy>
  <dcterms:created xsi:type="dcterms:W3CDTF">2016-07-23T09:46:31Z</dcterms:created>
  <dcterms:modified xsi:type="dcterms:W3CDTF">2016-07-25T06:36:20Z</dcterms:modified>
</cp:coreProperties>
</file>